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2T 2026" sheetId="7" r:id="rId1"/>
  </sheets>
  <definedNames>
    <definedName name="_xlnm.Print_Area" localSheetId="0">'2T 2026'!$B$1:$J$98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5" i="7" l="1"/>
  <c r="C73" i="7"/>
  <c r="C50" i="7"/>
  <c r="C48" i="7"/>
  <c r="C78" i="7" l="1"/>
  <c r="C84" i="7"/>
  <c r="C82" i="7"/>
  <c r="C80" i="7"/>
  <c r="C61" i="7"/>
  <c r="C58" i="7"/>
  <c r="C54" i="7"/>
  <c r="C52" i="7"/>
  <c r="C43" i="7"/>
  <c r="C36" i="7"/>
  <c r="C86" i="7" l="1"/>
  <c r="C68" i="7" l="1"/>
  <c r="C63" i="7"/>
  <c r="C38" i="7"/>
  <c r="C26" i="7" l="1"/>
  <c r="C89" i="7" l="1"/>
  <c r="C91" i="7" s="1"/>
  <c r="C66" i="7"/>
  <c r="C34" i="7"/>
  <c r="C32" i="7"/>
  <c r="C30" i="7"/>
</calcChain>
</file>

<file path=xl/sharedStrings.xml><?xml version="1.0" encoding="utf-8"?>
<sst xmlns="http://schemas.openxmlformats.org/spreadsheetml/2006/main" count="304" uniqueCount="112">
  <si>
    <t>METAS</t>
  </si>
  <si>
    <t>BENEFICIARIOS</t>
  </si>
  <si>
    <t>ENTIDAD</t>
  </si>
  <si>
    <t>LOCALIDAD</t>
  </si>
  <si>
    <t>CAMPECHE</t>
  </si>
  <si>
    <t>SEGURIDAD Y PROTECCIÓN CIUDADANA</t>
  </si>
  <si>
    <t>TOTAL FORTAMUN</t>
  </si>
  <si>
    <t>OBRA O ACCIÓN</t>
  </si>
  <si>
    <t>COSTO</t>
  </si>
  <si>
    <t>MUNICIPIO</t>
  </si>
  <si>
    <t xml:space="preserve">PAGOS </t>
  </si>
  <si>
    <t>TOTAL FOPET</t>
  </si>
  <si>
    <t>TOTAL FAISMUN:</t>
  </si>
  <si>
    <t>1 CONTRATO</t>
  </si>
  <si>
    <t>ADQUISICIÓN</t>
  </si>
  <si>
    <t>N/A</t>
  </si>
  <si>
    <t xml:space="preserve">TOTAL FOPET ADEFAS </t>
  </si>
  <si>
    <t>UBICACIÓN</t>
  </si>
  <si>
    <t xml:space="preserve">MUNICIPIO DE TENABO, CAMPECHE </t>
  </si>
  <si>
    <t>TENABO</t>
  </si>
  <si>
    <t>COMBUSTIBLES,LUBRICANTES Y ADITIVOS</t>
  </si>
  <si>
    <t>MATERIALES, UTILES Y EQUIPOS MENORES DE OFICINA</t>
  </si>
  <si>
    <t xml:space="preserve">COMPENSACIONES </t>
  </si>
  <si>
    <t>SERVICIOS</t>
  </si>
  <si>
    <t>REMUNERACIONES  ADICIONALES Y ESPECIALES</t>
  </si>
  <si>
    <t>SEGURIDAD SOCIAL</t>
  </si>
  <si>
    <t>OTRAS PRESTACIONES SOCIALES Y ECONOMICAS</t>
  </si>
  <si>
    <t>MATEREALES DE ADMON., EMISION DE DOCUMENTOS</t>
  </si>
  <si>
    <t>SERVICIOS BASICOS</t>
  </si>
  <si>
    <t>OTROS SERVICIOS GENERALES</t>
  </si>
  <si>
    <t>Impuestos y Derechos</t>
  </si>
  <si>
    <t xml:space="preserve">________________________________________________                                                                                                       LAF. MANUEL I. QUINTAL GORIAN                                                                                            Tesorero Municipal                                                                                                                                                           </t>
  </si>
  <si>
    <t>________________________________________________                          M. EN I. DANIEL ENRIQUE CARRILLO YNURRETA                                                                                                                                                                                                                 DIRECTOR DE PLANEACION</t>
  </si>
  <si>
    <t>MATERIALES, UTILES DE IMPRESIÓN Y REPRODUCCION</t>
  </si>
  <si>
    <t>MATERIAL DE LIMPIEZA</t>
  </si>
  <si>
    <t>CONSERVACION Y MANTENIMIENTO MENOR DE INMUEBLES</t>
  </si>
  <si>
    <t>MOBILIARIO Y EQUIPO DE ADMINISTRACION</t>
  </si>
  <si>
    <t>MUEBLES DE OFICINA Y ESTANTERIA</t>
  </si>
  <si>
    <t>EQUIPO DE COMPUTO Y TECNOLOGIAS DE LA INFORMACION</t>
  </si>
  <si>
    <t>ADQUISICION</t>
  </si>
  <si>
    <t>MADERAS Y PRODUCTOS DE MADERA</t>
  </si>
  <si>
    <t>PAGO DE ENERGIA ELECTRICA</t>
  </si>
  <si>
    <t>HERRAMIENTAS MENORES</t>
  </si>
  <si>
    <t>PRESTACIONES CONTRACTUALES</t>
  </si>
  <si>
    <t>APORTACIONES PARA SEGUROS</t>
  </si>
  <si>
    <t>OTROS MATERIALES Y ARTICULOS DE CONSTRUCCION Y REPARACION</t>
  </si>
  <si>
    <t>PRENDAS DE SEGURIDAD Y PROTECCION PERSONAL</t>
  </si>
  <si>
    <t>MATERIALES DE SEGURIDAD PUBLICA</t>
  </si>
  <si>
    <t>TINUN</t>
  </si>
  <si>
    <t>PAGO DE ESTIMULOS A SERVIDORES PUBLICOS</t>
  </si>
  <si>
    <t>ESTIMULOS</t>
  </si>
  <si>
    <t>ARTICULOS METALICOS PARA LA CONSTRUCCION</t>
  </si>
  <si>
    <t>OTROS MATERIALES Y ARTICULOS DE CONSTRUCCION Y REPARACIONB</t>
  </si>
  <si>
    <t>VESTUARIO, BLANCOS, PRENDAS DE PROTECCION</t>
  </si>
  <si>
    <t>REFACCIONES Y ACCESORIOS MENORES DE EQUIPOS DE COMPUTO</t>
  </si>
  <si>
    <t>REFACCIONES Y ACCESORIOS MENORES DE EQUIPOS DE TRANSPORTE</t>
  </si>
  <si>
    <t>SERVICIOS DE ACCESO DE INTERNET, REDES Y PROCESAMIENTO</t>
  </si>
  <si>
    <t>SERVICIOS PROFESIONALES, CIENTIFICOS TECNICOS</t>
  </si>
  <si>
    <t>SERVICIOS DE APOYOS ADMINISTRATIVO, TRUADUCCION FOTOCOPIADO</t>
  </si>
  <si>
    <t>EDIFICACION NO HABITACIONAL</t>
  </si>
  <si>
    <t>OBRA</t>
  </si>
  <si>
    <t>MATERIALES Y ARTICULOS DE CONSTRUCCION Y REPARACION</t>
  </si>
  <si>
    <t>VESTUARIOS, BLANCOS,  PRENDAS DE PROTECCION</t>
  </si>
  <si>
    <t>MATERIALES Y SUMINISTROS PARA SEGURIDAD</t>
  </si>
  <si>
    <t>MONTOS QUE RECIBAN, OBRAS Y ACCIONES A REALIZAR CON EL FAISMUN 2026:</t>
  </si>
  <si>
    <t>ARRENDAMIENTO DE VEHICULOS PARA SUPERVISION DE OBRAS PUBLICAS</t>
  </si>
  <si>
    <t>2  Vehiculos</t>
  </si>
  <si>
    <t>ACONDICIONAMIENTO DE ESPACIOS PUBLICOS</t>
  </si>
  <si>
    <t>1 PROY</t>
  </si>
  <si>
    <t>ADQUISICION DE SOFTWARE Y HARDWARE</t>
  </si>
  <si>
    <t>AMPLIACION DE RED DE DISTRIBUCION DE AGUA POTABLE EN EL MUNICIPIO DE TENABO</t>
  </si>
  <si>
    <t>700 HAB.</t>
  </si>
  <si>
    <t>AMPLIACION DE RED DE AGUA POTABLE EN LA CABECERA MUNICIPAL DE TENABO</t>
  </si>
  <si>
    <t>350 HAB.</t>
  </si>
  <si>
    <t>AMPLIACION DE RED DE AGUA POTABLE EN LA COLONIA PROCESADORA DEL MUNICIPIO DE TENABO.</t>
  </si>
  <si>
    <t>AMORTIZACION DE INTERESES DEL CREDITO BANOBRAS 2026</t>
  </si>
  <si>
    <t>AMORTIZACION DE CAPITAL DEL CREDITO BANOBRAS 2026</t>
  </si>
  <si>
    <t>CONSTRUCCION DE CUARTO DORMITORIO EN LA LOCALIDAD DE TINUN DEL MUNICIPIO DE TENABO</t>
  </si>
  <si>
    <t>MONTOS QUE RECIBAN, OBRAS Y ACCIONES A REALIZAR CON EL FORTAMUN 2026:</t>
  </si>
  <si>
    <t>MATERIALES Y ARTICULOS DE CONSTRUCCION Y DE REPARACION</t>
  </si>
  <si>
    <t xml:space="preserve">SERVICIOS DE INSTALACION, REPARACION, MANTENIMIENTO Y CONSERVACION </t>
  </si>
  <si>
    <t>OBRA PUBLICA EN BIENES DE DOMINIO PUBLICO</t>
  </si>
  <si>
    <t>MONTOS QUE RECIBAN, OBRAS Y ACCIONES A REALIZAR CON EL FOPET 2026:</t>
  </si>
  <si>
    <t>MONTOS QUE RECIBAN, OBRAS Y ACCIONES A REALIZAR CON EL FOPET ADEFAS 2025:</t>
  </si>
  <si>
    <t>Programas y Proyectos de Inversión al Segundo Trimestre 2026                                                                                                                         (Del 01 de enero al 30 de Junio 2026)</t>
  </si>
  <si>
    <t>CONSTRUCCION DE PAVIMENTO CON DOBLE RIEGO DE SELLO DE LA CALLE DIEZ B COLONIA PROCESADORA EN LA LOCALIDAD DE TENABO</t>
  </si>
  <si>
    <t>CONSTRUCCION DE PAVIMENTO CON RIEGO DE SELLO DE LA CALLE VEINTE ENTRE DIECISIETE Y DIECINUEVE COLONIA SAN PEDRO EN LA LOCALIDAD DE TENABO</t>
  </si>
  <si>
    <t>CONSTRUCCION DE PAVIMENTO CON MICROCARPETA ASFALTICA DE LA CALLE VEINTE  ENTRE TRECE Y DIECINUEVE COLONIA SAN PEDRO EN LA LOCALIDAD DE TENABO</t>
  </si>
  <si>
    <t>REHABILITACION DE POZOS DE ABSORCION Y DRENAJE PLUVIAL EN DIVERSAS COLONIAS DE LA LOCALIDAD DE TENABO EN EL MUNICIPIO DE TENABO</t>
  </si>
  <si>
    <t>CONSTRUCCION DE CAMINO DE ACCESO PARA BENEFICIAR A LA UNIDAD AGRICOLA EN LA LOCALIDAD DE KANKI, MUNICIPIO DE TENABO</t>
  </si>
  <si>
    <t>KANKI</t>
  </si>
  <si>
    <t>MATERIALES, UTILES Y EQUIPOS MENORES DE TECNOLOGIAS DE LA INFORMACION Y COMUNICACIONES</t>
  </si>
  <si>
    <t>MATERIAL ELECTRICO Y ELECTRONICO</t>
  </si>
  <si>
    <t>PRODUCTOS QUIMICOS, FARMACEUTICOS Y DE LABORORAT.</t>
  </si>
  <si>
    <t>FIBRAS SINTETICAS, HULES, PLATICOS Y DERIVADOS</t>
  </si>
  <si>
    <t>HERRAMIENTAS, REFACCIONES Y ACCESORIOS MENORES</t>
  </si>
  <si>
    <t>INSTALACION, REPARACION Y MANTENIMIENTO DE MAQUINARIA, OTROS EQUIPOS Y HERRAMIENTA</t>
  </si>
  <si>
    <t>ADEUDO S DE EJERCICIOS FISCALES ANTERIORES ADEFAS</t>
  </si>
  <si>
    <t>ADEFAS</t>
  </si>
  <si>
    <t>50 BENEFICIARIOS</t>
  </si>
  <si>
    <t>150 ML</t>
  </si>
  <si>
    <t>883 HAB.</t>
  </si>
  <si>
    <t>1000 ML</t>
  </si>
  <si>
    <t>377.30 ML</t>
  </si>
  <si>
    <t>1040 HAB.</t>
  </si>
  <si>
    <t>470 ML</t>
  </si>
  <si>
    <t>29 POZOS</t>
  </si>
  <si>
    <t>8748 HAB.</t>
  </si>
  <si>
    <t>268  PRODUCTORES</t>
  </si>
  <si>
    <t>CONSTRUCCION DE PAVIMENTO CON MICROCARPETA ASFALTICA DE CALLE PRIVADA DE LA DOS Y CALLE DOS ENTRE ONCE B DE LA COLONIA ESPERANZA  EN LA LOCALIDAD DE TENABO (BANOBRAS FAISMUN)</t>
  </si>
  <si>
    <t>137.087 ML</t>
  </si>
  <si>
    <t>400 HAB.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</si>
</sst>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_-[$$-80A]* #,##0.00_-;\-[$$-80A]* #,##0.00_-;_-[$$-80A]* &quot;-&quot;??_-;_-@_-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36"/>
      <name val="ACaslon Regular"/>
      <family val="1"/>
    </font>
    <font>
      <sz val="9"/>
      <name val="Arial"/>
      <family val="2"/>
    </font>
    <font>
      <b/>
      <sz val="18"/>
      <name val="ACaslon Regular"/>
      <family val="1"/>
    </font>
    <font>
      <sz val="14"/>
      <color theme="1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b/>
      <sz val="20"/>
      <color theme="0"/>
      <name val="Arial"/>
      <family val="2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1"/>
      <name val="Adobe Caslon Pro"/>
      <family val="1"/>
    </font>
    <font>
      <b/>
      <sz val="22"/>
      <color theme="1"/>
      <name val="Arial"/>
      <family val="2"/>
    </font>
    <font>
      <b/>
      <sz val="14"/>
      <color theme="1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b/>
      <sz val="16"/>
      <color theme="0"/>
      <name val="Arial"/>
      <family val="2"/>
    </font>
    <font>
      <sz val="16"/>
      <color theme="1"/>
      <name val="Arial"/>
      <family val="2"/>
    </font>
    <font>
      <sz val="11"/>
      <color theme="1"/>
      <name val="Arial"/>
      <family val="2"/>
    </font>
    <font>
      <sz val="14"/>
      <color theme="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20"/>
      <name val="Arial"/>
      <family val="2"/>
    </font>
    <font>
      <sz val="16"/>
      <color theme="1"/>
      <name val="Calibri"/>
      <family val="2"/>
      <scheme val="minor"/>
    </font>
    <font>
      <sz val="14"/>
      <color theme="1"/>
      <name val="Calibri"/>
      <family val="2"/>
    </font>
    <font>
      <sz val="14"/>
      <name val="Calibri"/>
      <family val="2"/>
    </font>
    <font>
      <sz val="14"/>
      <name val="Calibri"/>
      <family val="2"/>
      <scheme val="minor"/>
    </font>
    <font>
      <sz val="14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1" tint="0.49998474074526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115">
    <xf numFmtId="0" fontId="0" fillId="0" borderId="0" xfId="0"/>
    <xf numFmtId="0" fontId="4" fillId="0" borderId="0" xfId="2" applyFont="1" applyAlignment="1">
      <alignment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vertical="center" wrapText="1"/>
    </xf>
    <xf numFmtId="0" fontId="9" fillId="0" borderId="0" xfId="2" applyFont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44" fontId="10" fillId="0" borderId="0" xfId="1" applyFont="1" applyFill="1" applyBorder="1" applyAlignment="1">
      <alignment vertical="center" wrapText="1"/>
    </xf>
    <xf numFmtId="0" fontId="7" fillId="0" borderId="0" xfId="2" applyFont="1" applyAlignment="1">
      <alignment vertical="center" wrapText="1"/>
    </xf>
    <xf numFmtId="0" fontId="10" fillId="0" borderId="0" xfId="2" applyFont="1" applyAlignment="1">
      <alignment horizontal="center" vertical="center" wrapText="1"/>
    </xf>
    <xf numFmtId="3" fontId="10" fillId="0" borderId="0" xfId="2" applyNumberFormat="1" applyFont="1" applyAlignment="1">
      <alignment vertical="center" wrapText="1"/>
    </xf>
    <xf numFmtId="0" fontId="2" fillId="0" borderId="0" xfId="2" applyAlignment="1">
      <alignment vertical="center" wrapText="1"/>
    </xf>
    <xf numFmtId="0" fontId="12" fillId="0" borderId="0" xfId="0" applyFont="1"/>
    <xf numFmtId="0" fontId="11" fillId="0" borderId="0" xfId="2" applyFont="1" applyAlignment="1">
      <alignment horizontal="center" vertical="center" wrapText="1"/>
    </xf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16" fillId="0" borderId="0" xfId="2" applyFont="1" applyAlignment="1">
      <alignment horizontal="center" vertical="center" wrapText="1"/>
    </xf>
    <xf numFmtId="44" fontId="16" fillId="0" borderId="0" xfId="2" applyNumberFormat="1" applyFont="1" applyAlignment="1">
      <alignment horizontal="center" vertical="center" wrapText="1"/>
    </xf>
    <xf numFmtId="0" fontId="21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0" xfId="0" applyFont="1"/>
    <xf numFmtId="44" fontId="20" fillId="0" borderId="1" xfId="1" applyFont="1" applyFill="1" applyBorder="1" applyAlignment="1">
      <alignment vertic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6" fontId="6" fillId="0" borderId="1" xfId="0" applyNumberFormat="1" applyFont="1" applyBorder="1" applyAlignment="1">
      <alignment horizontal="center" vertical="center" wrapText="1"/>
    </xf>
    <xf numFmtId="44" fontId="20" fillId="0" borderId="1" xfId="0" applyNumberFormat="1" applyFont="1" applyBorder="1" applyAlignment="1">
      <alignment vertical="center"/>
    </xf>
    <xf numFmtId="44" fontId="21" fillId="0" borderId="0" xfId="0" applyNumberFormat="1" applyFont="1"/>
    <xf numFmtId="44" fontId="19" fillId="2" borderId="1" xfId="1" applyFont="1" applyFill="1" applyBorder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9" fillId="2" borderId="1" xfId="2" applyFont="1" applyFill="1" applyBorder="1" applyAlignment="1">
      <alignment horizontal="center" vertical="center" wrapText="1"/>
    </xf>
    <xf numFmtId="0" fontId="11" fillId="3" borderId="1" xfId="2" applyFont="1" applyFill="1" applyBorder="1" applyAlignment="1">
      <alignment horizontal="center" vertical="center" wrapText="1"/>
    </xf>
    <xf numFmtId="44" fontId="19" fillId="3" borderId="3" xfId="1" applyFont="1" applyFill="1" applyBorder="1" applyAlignment="1">
      <alignment vertical="center" wrapText="1"/>
    </xf>
    <xf numFmtId="44" fontId="19" fillId="3" borderId="1" xfId="1" applyFont="1" applyFill="1" applyBorder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0" fontId="11" fillId="3" borderId="3" xfId="2" applyFont="1" applyFill="1" applyBorder="1" applyAlignment="1">
      <alignment horizontal="center" vertical="center" wrapText="1"/>
    </xf>
    <xf numFmtId="16" fontId="2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top" wrapText="1"/>
    </xf>
    <xf numFmtId="0" fontId="23" fillId="0" borderId="0" xfId="2" applyFont="1" applyAlignment="1">
      <alignment vertical="center" wrapText="1"/>
    </xf>
    <xf numFmtId="8" fontId="20" fillId="0" borderId="1" xfId="0" applyNumberFormat="1" applyFont="1" applyBorder="1" applyAlignment="1">
      <alignment vertical="center"/>
    </xf>
    <xf numFmtId="44" fontId="2" fillId="0" borderId="0" xfId="2" applyNumberFormat="1" applyAlignment="1">
      <alignment vertical="center" wrapText="1"/>
    </xf>
    <xf numFmtId="44" fontId="20" fillId="4" borderId="1" xfId="0" applyNumberFormat="1" applyFont="1" applyFill="1" applyBorder="1" applyAlignment="1">
      <alignment vertical="center"/>
    </xf>
    <xf numFmtId="4" fontId="26" fillId="0" borderId="0" xfId="0" applyNumberFormat="1" applyFont="1"/>
    <xf numFmtId="0" fontId="27" fillId="0" borderId="1" xfId="0" applyFont="1" applyBorder="1" applyAlignment="1">
      <alignment wrapText="1"/>
    </xf>
    <xf numFmtId="0" fontId="27" fillId="0" borderId="1" xfId="0" applyFont="1" applyFill="1" applyBorder="1" applyAlignment="1">
      <alignment wrapText="1"/>
    </xf>
    <xf numFmtId="164" fontId="27" fillId="0" borderId="1" xfId="1" quotePrefix="1" applyNumberFormat="1" applyFont="1" applyFill="1" applyBorder="1" applyAlignment="1">
      <alignment horizontal="center"/>
    </xf>
    <xf numFmtId="0" fontId="6" fillId="0" borderId="1" xfId="0" applyFont="1" applyBorder="1" applyAlignment="1">
      <alignment wrapText="1"/>
    </xf>
    <xf numFmtId="0" fontId="7" fillId="0" borderId="1" xfId="2" applyFont="1" applyBorder="1" applyAlignment="1">
      <alignment wrapText="1"/>
    </xf>
    <xf numFmtId="44" fontId="8" fillId="0" borderId="1" xfId="2" applyNumberFormat="1" applyFont="1" applyBorder="1" applyAlignment="1">
      <alignment vertical="center" wrapText="1"/>
    </xf>
    <xf numFmtId="8" fontId="19" fillId="2" borderId="1" xfId="1" applyNumberFormat="1" applyFont="1" applyFill="1" applyBorder="1" applyAlignment="1">
      <alignment vertical="center" wrapText="1"/>
    </xf>
    <xf numFmtId="44" fontId="28" fillId="0" borderId="1" xfId="0" applyNumberFormat="1" applyFont="1" applyBorder="1" applyAlignment="1">
      <alignment horizontal="center"/>
    </xf>
    <xf numFmtId="44" fontId="29" fillId="0" borderId="4" xfId="2" applyNumberFormat="1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0" fillId="0" borderId="1" xfId="0" applyFont="1" applyBorder="1" applyAlignment="1">
      <alignment wrapText="1"/>
    </xf>
    <xf numFmtId="164" fontId="12" fillId="0" borderId="1" xfId="1" quotePrefix="1" applyNumberFormat="1" applyFont="1" applyFill="1" applyBorder="1" applyAlignment="1">
      <alignment horizontal="center"/>
    </xf>
    <xf numFmtId="0" fontId="8" fillId="0" borderId="1" xfId="2" applyFont="1" applyBorder="1" applyAlignment="1">
      <alignment wrapText="1"/>
    </xf>
    <xf numFmtId="44" fontId="28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7" fillId="3" borderId="1" xfId="2" applyFont="1" applyFill="1" applyBorder="1" applyAlignment="1">
      <alignment horizontal="center" vertical="center" wrapText="1"/>
    </xf>
    <xf numFmtId="0" fontId="17" fillId="3" borderId="4" xfId="2" applyFont="1" applyFill="1" applyBorder="1" applyAlignment="1">
      <alignment horizontal="center" vertical="center" wrapText="1"/>
    </xf>
    <xf numFmtId="0" fontId="7" fillId="0" borderId="23" xfId="2" applyFont="1" applyBorder="1" applyAlignment="1">
      <alignment horizontal="left" wrapText="1"/>
    </xf>
    <xf numFmtId="0" fontId="7" fillId="0" borderId="24" xfId="2" applyFont="1" applyBorder="1" applyAlignment="1">
      <alignment horizontal="left" wrapText="1"/>
    </xf>
    <xf numFmtId="0" fontId="7" fillId="0" borderId="25" xfId="2" applyFont="1" applyBorder="1" applyAlignment="1">
      <alignment horizontal="left" wrapText="1"/>
    </xf>
    <xf numFmtId="0" fontId="7" fillId="0" borderId="4" xfId="2" applyFont="1" applyBorder="1" applyAlignment="1">
      <alignment horizontal="left" wrapText="1"/>
    </xf>
    <xf numFmtId="0" fontId="7" fillId="0" borderId="5" xfId="2" applyFont="1" applyBorder="1" applyAlignment="1">
      <alignment horizontal="left" wrapText="1"/>
    </xf>
    <xf numFmtId="0" fontId="7" fillId="0" borderId="6" xfId="2" applyFont="1" applyBorder="1" applyAlignment="1">
      <alignment horizontal="left" wrapText="1"/>
    </xf>
    <xf numFmtId="0" fontId="19" fillId="3" borderId="15" xfId="2" applyFont="1" applyFill="1" applyBorder="1" applyAlignment="1">
      <alignment horizontal="center" vertical="center" wrapText="1"/>
    </xf>
    <xf numFmtId="0" fontId="19" fillId="3" borderId="16" xfId="2" applyFont="1" applyFill="1" applyBorder="1" applyAlignment="1">
      <alignment horizontal="center" vertical="center" wrapText="1"/>
    </xf>
    <xf numFmtId="0" fontId="19" fillId="3" borderId="17" xfId="2" applyFont="1" applyFill="1" applyBorder="1" applyAlignment="1">
      <alignment horizontal="center" vertical="center" wrapText="1"/>
    </xf>
    <xf numFmtId="0" fontId="19" fillId="3" borderId="18" xfId="2" applyFont="1" applyFill="1" applyBorder="1" applyAlignment="1">
      <alignment horizontal="center" vertical="center" wrapText="1"/>
    </xf>
    <xf numFmtId="0" fontId="19" fillId="3" borderId="0" xfId="2" applyFont="1" applyFill="1" applyAlignment="1">
      <alignment horizontal="center" vertical="center" wrapText="1"/>
    </xf>
    <xf numFmtId="0" fontId="19" fillId="3" borderId="19" xfId="2" applyFont="1" applyFill="1" applyBorder="1" applyAlignment="1">
      <alignment horizontal="center" vertical="center" wrapText="1"/>
    </xf>
    <xf numFmtId="0" fontId="19" fillId="3" borderId="13" xfId="2" applyFont="1" applyFill="1" applyBorder="1" applyAlignment="1">
      <alignment horizontal="center" vertical="center" wrapText="1"/>
    </xf>
    <xf numFmtId="0" fontId="19" fillId="3" borderId="7" xfId="2" applyFont="1" applyFill="1" applyBorder="1" applyAlignment="1">
      <alignment horizontal="center" vertical="center" wrapText="1"/>
    </xf>
    <xf numFmtId="0" fontId="19" fillId="3" borderId="14" xfId="2" applyFont="1" applyFill="1" applyBorder="1" applyAlignment="1">
      <alignment horizontal="center" vertical="center" wrapText="1"/>
    </xf>
    <xf numFmtId="0" fontId="17" fillId="3" borderId="9" xfId="2" applyFont="1" applyFill="1" applyBorder="1" applyAlignment="1">
      <alignment horizontal="center" vertical="center" wrapText="1"/>
    </xf>
    <xf numFmtId="0" fontId="17" fillId="3" borderId="8" xfId="2" applyFont="1" applyFill="1" applyBorder="1" applyAlignment="1">
      <alignment horizontal="center" vertical="center" wrapText="1"/>
    </xf>
    <xf numFmtId="0" fontId="17" fillId="3" borderId="10" xfId="2" applyFont="1" applyFill="1" applyBorder="1" applyAlignment="1">
      <alignment horizontal="center" vertical="center" wrapText="1"/>
    </xf>
    <xf numFmtId="0" fontId="17" fillId="3" borderId="2" xfId="2" applyFont="1" applyFill="1" applyBorder="1" applyAlignment="1">
      <alignment horizontal="center" vertical="center" wrapText="1"/>
    </xf>
    <xf numFmtId="0" fontId="17" fillId="3" borderId="11" xfId="2" applyFont="1" applyFill="1" applyBorder="1" applyAlignment="1">
      <alignment horizontal="center" vertical="center" wrapText="1"/>
    </xf>
    <xf numFmtId="0" fontId="17" fillId="3" borderId="12" xfId="2" applyFont="1" applyFill="1" applyBorder="1" applyAlignment="1">
      <alignment horizontal="center" vertical="center" wrapText="1"/>
    </xf>
    <xf numFmtId="0" fontId="7" fillId="0" borderId="20" xfId="2" applyFont="1" applyBorder="1" applyAlignment="1">
      <alignment horizontal="left" wrapText="1"/>
    </xf>
    <xf numFmtId="0" fontId="7" fillId="0" borderId="21" xfId="2" applyFont="1" applyBorder="1" applyAlignment="1">
      <alignment horizontal="left" wrapText="1"/>
    </xf>
    <xf numFmtId="0" fontId="7" fillId="0" borderId="22" xfId="2" applyFont="1" applyBorder="1" applyAlignment="1">
      <alignment horizontal="left" wrapText="1"/>
    </xf>
    <xf numFmtId="0" fontId="3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8" fillId="3" borderId="0" xfId="2" applyFont="1" applyFill="1" applyAlignment="1">
      <alignment horizontal="center" vertical="center" wrapText="1"/>
    </xf>
    <xf numFmtId="44" fontId="11" fillId="3" borderId="0" xfId="2" applyNumberFormat="1" applyFont="1" applyFill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44" fontId="11" fillId="3" borderId="7" xfId="2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5" fillId="0" borderId="0" xfId="2" applyFont="1" applyAlignment="1">
      <alignment horizont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44" fontId="11" fillId="3" borderId="5" xfId="2" applyNumberFormat="1" applyFont="1" applyFill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left" wrapText="1"/>
    </xf>
    <xf numFmtId="0" fontId="8" fillId="0" borderId="5" xfId="2" applyFont="1" applyBorder="1" applyAlignment="1">
      <alignment horizontal="left" wrapText="1"/>
    </xf>
    <xf numFmtId="0" fontId="8" fillId="0" borderId="6" xfId="2" applyFont="1" applyBorder="1" applyAlignment="1">
      <alignment horizontal="left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275166</xdr:colOff>
      <xdr:row>0</xdr:row>
      <xdr:rowOff>296333</xdr:rowOff>
    </xdr:from>
    <xdr:ext cx="1269617" cy="1756877"/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7166" y="296333"/>
          <a:ext cx="1269617" cy="1756877"/>
        </a:xfrm>
        <a:prstGeom prst="rect">
          <a:avLst/>
        </a:prstGeom>
      </xdr:spPr>
    </xdr:pic>
    <xdr:clientData/>
  </xdr:oneCellAnchor>
  <xdr:twoCellAnchor editAs="oneCell">
    <xdr:from>
      <xdr:col>7</xdr:col>
      <xdr:colOff>127000</xdr:colOff>
      <xdr:row>0</xdr:row>
      <xdr:rowOff>0</xdr:rowOff>
    </xdr:from>
    <xdr:to>
      <xdr:col>9</xdr:col>
      <xdr:colOff>438248</xdr:colOff>
      <xdr:row>3</xdr:row>
      <xdr:rowOff>72906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00" y="0"/>
          <a:ext cx="1845831" cy="15122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00"/>
  <sheetViews>
    <sheetView tabSelected="1" topLeftCell="B1" zoomScale="90" zoomScaleNormal="90" workbookViewId="0">
      <selection activeCell="B1" sqref="B1:J1"/>
    </sheetView>
  </sheetViews>
  <sheetFormatPr baseColWidth="10" defaultColWidth="11.453125" defaultRowHeight="12.5"/>
  <cols>
    <col min="1" max="1" width="11.453125" style="10"/>
    <col min="2" max="2" width="93.453125" style="10" customWidth="1"/>
    <col min="3" max="3" width="28.81640625" style="10" customWidth="1"/>
    <col min="4" max="4" width="18.26953125" style="10" customWidth="1"/>
    <col min="5" max="5" width="22" style="10" customWidth="1"/>
    <col min="6" max="6" width="22.7265625" style="10" customWidth="1"/>
    <col min="7" max="7" width="19.453125" style="10" customWidth="1"/>
    <col min="8" max="8" width="12" style="10" customWidth="1"/>
    <col min="9" max="9" width="11" style="10" customWidth="1"/>
    <col min="10" max="10" width="11.26953125" style="10" customWidth="1"/>
    <col min="11" max="11" width="11.7265625" style="10" bestFit="1" customWidth="1"/>
    <col min="12" max="12" width="15.7265625" style="10" bestFit="1" customWidth="1"/>
    <col min="13" max="13" width="11.453125" style="10"/>
    <col min="14" max="14" width="14.81640625" style="10" bestFit="1" customWidth="1"/>
    <col min="15" max="16384" width="11.453125" style="10"/>
  </cols>
  <sheetData>
    <row r="1" spans="2:10" s="1" customFormat="1" ht="45" customHeight="1">
      <c r="B1" s="90" t="s">
        <v>18</v>
      </c>
      <c r="C1" s="90"/>
      <c r="D1" s="90"/>
      <c r="E1" s="90"/>
      <c r="F1" s="90"/>
      <c r="G1" s="90"/>
      <c r="H1" s="90"/>
      <c r="I1" s="90"/>
      <c r="J1" s="90"/>
    </row>
    <row r="2" spans="2:10" s="1" customFormat="1" ht="12" customHeight="1">
      <c r="B2" s="91"/>
      <c r="C2" s="91"/>
      <c r="D2" s="91"/>
      <c r="E2" s="91"/>
      <c r="F2" s="91"/>
      <c r="G2" s="91"/>
      <c r="H2" s="91"/>
      <c r="I2" s="91"/>
      <c r="J2" s="91"/>
    </row>
    <row r="3" spans="2:10" s="1" customFormat="1" ht="57" customHeight="1">
      <c r="B3" s="92" t="s">
        <v>84</v>
      </c>
      <c r="C3" s="92"/>
      <c r="D3" s="92"/>
      <c r="E3" s="92"/>
      <c r="F3" s="92"/>
      <c r="G3" s="92"/>
      <c r="H3" s="92"/>
      <c r="I3" s="92"/>
      <c r="J3" s="92"/>
    </row>
    <row r="4" spans="2:10" s="1" customFormat="1" ht="57" customHeight="1">
      <c r="B4" s="56"/>
      <c r="C4" s="56"/>
      <c r="D4" s="56"/>
      <c r="E4" s="56"/>
      <c r="F4" s="56"/>
      <c r="G4" s="56"/>
      <c r="H4" s="56"/>
      <c r="I4" s="56"/>
      <c r="J4" s="56"/>
    </row>
    <row r="5" spans="2:10" s="1" customFormat="1" ht="24" customHeight="1">
      <c r="B5" s="29"/>
      <c r="C5" s="29"/>
      <c r="D5" s="29"/>
      <c r="E5" s="29"/>
      <c r="F5" s="29"/>
      <c r="G5" s="29"/>
      <c r="H5" s="29"/>
      <c r="I5" s="29"/>
      <c r="J5" s="29"/>
    </row>
    <row r="6" spans="2:10" s="1" customFormat="1" ht="34.5" customHeight="1">
      <c r="E6" s="93" t="s">
        <v>64</v>
      </c>
      <c r="F6" s="93"/>
      <c r="G6" s="93"/>
      <c r="H6" s="94">
        <v>18449550</v>
      </c>
      <c r="I6" s="94"/>
      <c r="J6" s="94"/>
    </row>
    <row r="7" spans="2:10" s="1" customFormat="1" ht="34.5" customHeight="1">
      <c r="F7" s="16"/>
      <c r="G7" s="16"/>
      <c r="H7" s="17"/>
      <c r="I7" s="17"/>
    </row>
    <row r="8" spans="2:10" s="1" customFormat="1" ht="34.5" customHeight="1">
      <c r="B8" s="64" t="s">
        <v>7</v>
      </c>
      <c r="C8" s="64" t="s">
        <v>8</v>
      </c>
      <c r="D8" s="64" t="s">
        <v>17</v>
      </c>
      <c r="E8" s="64"/>
      <c r="F8" s="65"/>
      <c r="G8" s="64" t="s">
        <v>0</v>
      </c>
      <c r="H8" s="72" t="s">
        <v>1</v>
      </c>
      <c r="I8" s="73"/>
      <c r="J8" s="74"/>
    </row>
    <row r="9" spans="2:10" s="1" customFormat="1" ht="30.75" customHeight="1">
      <c r="B9" s="64"/>
      <c r="C9" s="64"/>
      <c r="D9" s="81" t="s">
        <v>2</v>
      </c>
      <c r="E9" s="83" t="s">
        <v>9</v>
      </c>
      <c r="F9" s="85" t="s">
        <v>3</v>
      </c>
      <c r="G9" s="64"/>
      <c r="H9" s="75"/>
      <c r="I9" s="76"/>
      <c r="J9" s="77"/>
    </row>
    <row r="10" spans="2:10" s="1" customFormat="1" ht="26.25" customHeight="1" thickBot="1">
      <c r="B10" s="64"/>
      <c r="C10" s="64"/>
      <c r="D10" s="82"/>
      <c r="E10" s="84"/>
      <c r="F10" s="86"/>
      <c r="G10" s="64"/>
      <c r="H10" s="78"/>
      <c r="I10" s="79"/>
      <c r="J10" s="80"/>
    </row>
    <row r="11" spans="2:10" s="4" customFormat="1" ht="55.5" customHeight="1" thickBot="1">
      <c r="B11" s="44" t="s">
        <v>65</v>
      </c>
      <c r="C11" s="46">
        <v>922477.59</v>
      </c>
      <c r="D11" s="48" t="s">
        <v>4</v>
      </c>
      <c r="E11" s="48" t="s">
        <v>19</v>
      </c>
      <c r="F11" s="48" t="s">
        <v>19</v>
      </c>
      <c r="G11" s="48" t="s">
        <v>66</v>
      </c>
      <c r="H11" s="66">
        <v>15</v>
      </c>
      <c r="I11" s="67"/>
      <c r="J11" s="68"/>
    </row>
    <row r="12" spans="2:10" s="4" customFormat="1" ht="64.5" customHeight="1">
      <c r="B12" s="44" t="s">
        <v>67</v>
      </c>
      <c r="C12" s="46">
        <v>300000</v>
      </c>
      <c r="D12" s="48" t="s">
        <v>4</v>
      </c>
      <c r="E12" s="48" t="s">
        <v>19</v>
      </c>
      <c r="F12" s="48" t="s">
        <v>19</v>
      </c>
      <c r="G12" s="48" t="s">
        <v>68</v>
      </c>
      <c r="H12" s="87">
        <v>20</v>
      </c>
      <c r="I12" s="88"/>
      <c r="J12" s="89"/>
    </row>
    <row r="13" spans="2:10" s="4" customFormat="1" ht="51" customHeight="1">
      <c r="B13" s="44" t="s">
        <v>69</v>
      </c>
      <c r="C13" s="46">
        <v>314985.06</v>
      </c>
      <c r="D13" s="47" t="s">
        <v>4</v>
      </c>
      <c r="E13" s="47" t="s">
        <v>19</v>
      </c>
      <c r="F13" s="47" t="s">
        <v>19</v>
      </c>
      <c r="G13" s="48"/>
      <c r="H13" s="69" t="s">
        <v>15</v>
      </c>
      <c r="I13" s="70"/>
      <c r="J13" s="71"/>
    </row>
    <row r="14" spans="2:10" s="4" customFormat="1" ht="54" customHeight="1">
      <c r="B14" s="45" t="s">
        <v>70</v>
      </c>
      <c r="C14" s="46">
        <v>1500000</v>
      </c>
      <c r="D14" s="48" t="s">
        <v>4</v>
      </c>
      <c r="E14" s="48" t="s">
        <v>19</v>
      </c>
      <c r="F14" s="48" t="s">
        <v>19</v>
      </c>
      <c r="G14" s="48" t="s">
        <v>68</v>
      </c>
      <c r="H14" s="69" t="s">
        <v>71</v>
      </c>
      <c r="I14" s="70"/>
      <c r="J14" s="71"/>
    </row>
    <row r="15" spans="2:10" s="4" customFormat="1" ht="37.5" customHeight="1">
      <c r="B15" s="44" t="s">
        <v>72</v>
      </c>
      <c r="C15" s="51">
        <v>1700000</v>
      </c>
      <c r="D15" s="48" t="s">
        <v>4</v>
      </c>
      <c r="E15" s="48" t="s">
        <v>19</v>
      </c>
      <c r="F15" s="48" t="s">
        <v>19</v>
      </c>
      <c r="G15" s="48" t="s">
        <v>68</v>
      </c>
      <c r="H15" s="69" t="s">
        <v>73</v>
      </c>
      <c r="I15" s="70"/>
      <c r="J15" s="71"/>
    </row>
    <row r="16" spans="2:10" s="4" customFormat="1" ht="72" customHeight="1">
      <c r="B16" s="44" t="s">
        <v>74</v>
      </c>
      <c r="C16" s="51">
        <v>1524775.9</v>
      </c>
      <c r="D16" s="48" t="s">
        <v>4</v>
      </c>
      <c r="E16" s="48" t="s">
        <v>19</v>
      </c>
      <c r="F16" s="48" t="s">
        <v>19</v>
      </c>
      <c r="G16" s="48" t="s">
        <v>68</v>
      </c>
      <c r="H16" s="69" t="s">
        <v>73</v>
      </c>
      <c r="I16" s="70"/>
      <c r="J16" s="71"/>
    </row>
    <row r="17" spans="2:10" s="4" customFormat="1" ht="72" customHeight="1">
      <c r="B17" s="44" t="s">
        <v>77</v>
      </c>
      <c r="C17" s="60">
        <v>960000</v>
      </c>
      <c r="D17" s="48" t="s">
        <v>4</v>
      </c>
      <c r="E17" s="48" t="s">
        <v>19</v>
      </c>
      <c r="F17" s="48" t="s">
        <v>48</v>
      </c>
      <c r="G17" s="48" t="s">
        <v>68</v>
      </c>
      <c r="H17" s="69" t="s">
        <v>99</v>
      </c>
      <c r="I17" s="70"/>
      <c r="J17" s="71"/>
    </row>
    <row r="18" spans="2:10" s="4" customFormat="1" ht="72" customHeight="1">
      <c r="B18" s="44" t="s">
        <v>85</v>
      </c>
      <c r="C18" s="60">
        <v>995730.59</v>
      </c>
      <c r="D18" s="48" t="s">
        <v>4</v>
      </c>
      <c r="E18" s="48" t="s">
        <v>19</v>
      </c>
      <c r="F18" s="48" t="s">
        <v>19</v>
      </c>
      <c r="G18" s="48" t="s">
        <v>100</v>
      </c>
      <c r="H18" s="69" t="s">
        <v>101</v>
      </c>
      <c r="I18" s="70"/>
      <c r="J18" s="71"/>
    </row>
    <row r="19" spans="2:10" s="4" customFormat="1" ht="72" customHeight="1">
      <c r="B19" s="44" t="s">
        <v>86</v>
      </c>
      <c r="C19" s="60">
        <v>899496.29</v>
      </c>
      <c r="D19" s="48" t="s">
        <v>4</v>
      </c>
      <c r="E19" s="48" t="s">
        <v>19</v>
      </c>
      <c r="F19" s="48" t="s">
        <v>19</v>
      </c>
      <c r="G19" s="48" t="s">
        <v>103</v>
      </c>
      <c r="H19" s="69" t="s">
        <v>104</v>
      </c>
      <c r="I19" s="70"/>
      <c r="J19" s="71"/>
    </row>
    <row r="20" spans="2:10" s="4" customFormat="1" ht="72" customHeight="1">
      <c r="B20" s="44" t="s">
        <v>87</v>
      </c>
      <c r="C20" s="60">
        <v>1996783.04</v>
      </c>
      <c r="D20" s="48" t="s">
        <v>4</v>
      </c>
      <c r="E20" s="48" t="s">
        <v>19</v>
      </c>
      <c r="F20" s="48" t="s">
        <v>19</v>
      </c>
      <c r="G20" s="48" t="s">
        <v>105</v>
      </c>
      <c r="H20" s="69" t="s">
        <v>104</v>
      </c>
      <c r="I20" s="70"/>
      <c r="J20" s="71"/>
    </row>
    <row r="21" spans="2:10" s="4" customFormat="1" ht="72" customHeight="1">
      <c r="B21" s="44" t="s">
        <v>88</v>
      </c>
      <c r="C21" s="60">
        <v>1699345.91</v>
      </c>
      <c r="D21" s="48" t="s">
        <v>4</v>
      </c>
      <c r="E21" s="48" t="s">
        <v>19</v>
      </c>
      <c r="F21" s="48" t="s">
        <v>19</v>
      </c>
      <c r="G21" s="48" t="s">
        <v>106</v>
      </c>
      <c r="H21" s="69" t="s">
        <v>107</v>
      </c>
      <c r="I21" s="70"/>
      <c r="J21" s="71"/>
    </row>
    <row r="22" spans="2:10" s="4" customFormat="1" ht="72" customHeight="1">
      <c r="B22" s="44" t="s">
        <v>89</v>
      </c>
      <c r="C22" s="60">
        <v>1499194.35</v>
      </c>
      <c r="D22" s="48" t="s">
        <v>4</v>
      </c>
      <c r="E22" s="48" t="s">
        <v>19</v>
      </c>
      <c r="F22" s="48" t="s">
        <v>90</v>
      </c>
      <c r="G22" s="48" t="s">
        <v>102</v>
      </c>
      <c r="H22" s="69" t="s">
        <v>108</v>
      </c>
      <c r="I22" s="70"/>
      <c r="J22" s="71"/>
    </row>
    <row r="23" spans="2:10" s="4" customFormat="1" ht="51" customHeight="1">
      <c r="B23" s="44" t="s">
        <v>76</v>
      </c>
      <c r="C23" s="52">
        <v>3291822.83</v>
      </c>
      <c r="D23" s="48" t="s">
        <v>4</v>
      </c>
      <c r="E23" s="48" t="s">
        <v>19</v>
      </c>
      <c r="F23" s="48" t="s">
        <v>19</v>
      </c>
      <c r="G23" s="48" t="s">
        <v>15</v>
      </c>
      <c r="H23" s="69" t="s">
        <v>15</v>
      </c>
      <c r="I23" s="70"/>
      <c r="J23" s="71"/>
    </row>
    <row r="24" spans="2:10" s="4" customFormat="1" ht="51.5" customHeight="1">
      <c r="B24" s="44" t="s">
        <v>75</v>
      </c>
      <c r="C24" s="52">
        <v>260677.17</v>
      </c>
      <c r="D24" s="48" t="s">
        <v>4</v>
      </c>
      <c r="E24" s="48" t="s">
        <v>19</v>
      </c>
      <c r="F24" s="48" t="s">
        <v>19</v>
      </c>
      <c r="G24" s="48" t="s">
        <v>15</v>
      </c>
      <c r="H24" s="69" t="s">
        <v>15</v>
      </c>
      <c r="I24" s="70"/>
      <c r="J24" s="71"/>
    </row>
    <row r="25" spans="2:10" s="1" customFormat="1" ht="60.75" customHeight="1">
      <c r="B25" s="57" t="s">
        <v>109</v>
      </c>
      <c r="C25" s="58">
        <v>539174.06999999995</v>
      </c>
      <c r="D25" s="48" t="s">
        <v>4</v>
      </c>
      <c r="E25" s="48" t="s">
        <v>19</v>
      </c>
      <c r="F25" s="48" t="s">
        <v>19</v>
      </c>
      <c r="G25" s="59" t="s">
        <v>110</v>
      </c>
      <c r="H25" s="112" t="s">
        <v>111</v>
      </c>
      <c r="I25" s="113"/>
      <c r="J25" s="114"/>
    </row>
    <row r="26" spans="2:10" s="1" customFormat="1" ht="37.5" customHeight="1">
      <c r="B26" s="35" t="s">
        <v>12</v>
      </c>
      <c r="C26" s="32">
        <f>SUM(C11:C25)</f>
        <v>18404462.800000001</v>
      </c>
      <c r="D26" s="7"/>
      <c r="E26" s="7"/>
      <c r="F26" s="7"/>
      <c r="G26" s="8"/>
      <c r="H26" s="9"/>
      <c r="I26" s="9"/>
      <c r="J26" s="9"/>
    </row>
    <row r="27" spans="2:10" s="1" customFormat="1" ht="66.75" customHeight="1">
      <c r="B27" s="12"/>
      <c r="C27" s="6"/>
      <c r="D27" s="7"/>
      <c r="E27" s="7"/>
      <c r="F27" s="7"/>
      <c r="G27" s="8"/>
      <c r="H27" s="9"/>
      <c r="I27" s="9"/>
      <c r="J27" s="9"/>
    </row>
    <row r="28" spans="2:10" s="1" customFormat="1" ht="66.75" customHeight="1">
      <c r="B28" s="12"/>
      <c r="C28" s="6"/>
      <c r="D28" s="7"/>
      <c r="E28" s="7"/>
      <c r="F28" s="7"/>
      <c r="G28" s="8"/>
      <c r="H28" s="9"/>
      <c r="I28" s="9"/>
      <c r="J28" s="9"/>
    </row>
    <row r="29" spans="2:10" ht="36" customHeight="1">
      <c r="B29" s="18"/>
      <c r="C29" s="27"/>
      <c r="D29" s="18"/>
      <c r="E29" s="93" t="s">
        <v>78</v>
      </c>
      <c r="F29" s="93"/>
      <c r="G29" s="93"/>
      <c r="H29" s="107">
        <v>5896956</v>
      </c>
      <c r="I29" s="107"/>
      <c r="J29" s="107"/>
    </row>
    <row r="30" spans="2:10" ht="41.25" customHeight="1">
      <c r="B30" s="30" t="s">
        <v>24</v>
      </c>
      <c r="C30" s="28">
        <f>SUM(C31:C31)</f>
        <v>501753.59999999998</v>
      </c>
      <c r="D30" s="96"/>
      <c r="E30" s="97"/>
      <c r="F30" s="97"/>
      <c r="G30" s="97"/>
      <c r="H30" s="97"/>
      <c r="I30" s="97"/>
      <c r="J30" s="98"/>
    </row>
    <row r="31" spans="2:10" ht="36" customHeight="1">
      <c r="B31" s="38" t="s">
        <v>22</v>
      </c>
      <c r="C31" s="43">
        <v>501753.59999999998</v>
      </c>
      <c r="D31" s="19" t="s">
        <v>4</v>
      </c>
      <c r="E31" s="19" t="s">
        <v>19</v>
      </c>
      <c r="F31" s="19" t="s">
        <v>19</v>
      </c>
      <c r="G31" s="25" t="s">
        <v>10</v>
      </c>
      <c r="H31" s="100" t="s">
        <v>15</v>
      </c>
      <c r="I31" s="101"/>
      <c r="J31" s="102"/>
    </row>
    <row r="32" spans="2:10" ht="36" customHeight="1">
      <c r="B32" s="30" t="s">
        <v>25</v>
      </c>
      <c r="C32" s="28">
        <f>SUM(C33:C33)</f>
        <v>207494.73</v>
      </c>
      <c r="D32" s="100"/>
      <c r="E32" s="101"/>
      <c r="F32" s="101"/>
      <c r="G32" s="101"/>
      <c r="H32" s="101"/>
      <c r="I32" s="101"/>
      <c r="J32" s="102"/>
    </row>
    <row r="33" spans="2:10" ht="45" customHeight="1">
      <c r="B33" s="38" t="s">
        <v>44</v>
      </c>
      <c r="C33" s="26">
        <v>207494.73</v>
      </c>
      <c r="D33" s="19" t="s">
        <v>4</v>
      </c>
      <c r="E33" s="19" t="s">
        <v>19</v>
      </c>
      <c r="F33" s="19" t="s">
        <v>19</v>
      </c>
      <c r="G33" s="19" t="s">
        <v>10</v>
      </c>
      <c r="H33" s="100" t="s">
        <v>15</v>
      </c>
      <c r="I33" s="101"/>
      <c r="J33" s="102"/>
    </row>
    <row r="34" spans="2:10" ht="36" customHeight="1">
      <c r="B34" s="30" t="s">
        <v>26</v>
      </c>
      <c r="C34" s="28">
        <f>SUM(C35:C35)</f>
        <v>0</v>
      </c>
      <c r="D34" s="100"/>
      <c r="E34" s="101"/>
      <c r="F34" s="101"/>
      <c r="G34" s="101"/>
      <c r="H34" s="101"/>
      <c r="I34" s="101"/>
      <c r="J34" s="102"/>
    </row>
    <row r="35" spans="2:10" ht="35.25" customHeight="1">
      <c r="B35" s="38" t="s">
        <v>43</v>
      </c>
      <c r="C35" s="26">
        <v>0</v>
      </c>
      <c r="D35" s="19" t="s">
        <v>4</v>
      </c>
      <c r="E35" s="19" t="s">
        <v>19</v>
      </c>
      <c r="F35" s="19" t="s">
        <v>19</v>
      </c>
      <c r="G35" s="19" t="s">
        <v>13</v>
      </c>
      <c r="H35" s="100" t="s">
        <v>15</v>
      </c>
      <c r="I35" s="101"/>
      <c r="J35" s="102"/>
    </row>
    <row r="36" spans="2:10" ht="35.25" customHeight="1">
      <c r="B36" s="30" t="s">
        <v>49</v>
      </c>
      <c r="C36" s="28">
        <f>SUM(C37:C37)</f>
        <v>0</v>
      </c>
      <c r="D36" s="100"/>
      <c r="E36" s="101"/>
      <c r="F36" s="101"/>
      <c r="G36" s="101"/>
      <c r="H36" s="101"/>
      <c r="I36" s="101"/>
      <c r="J36" s="102"/>
    </row>
    <row r="37" spans="2:10" ht="35.25" customHeight="1">
      <c r="B37" s="38" t="s">
        <v>50</v>
      </c>
      <c r="C37" s="26">
        <v>0</v>
      </c>
      <c r="D37" s="19" t="s">
        <v>4</v>
      </c>
      <c r="E37" s="19" t="s">
        <v>19</v>
      </c>
      <c r="F37" s="19" t="s">
        <v>19</v>
      </c>
      <c r="G37" s="19" t="s">
        <v>13</v>
      </c>
      <c r="H37" s="100" t="s">
        <v>15</v>
      </c>
      <c r="I37" s="101"/>
      <c r="J37" s="102"/>
    </row>
    <row r="38" spans="2:10" ht="35.25" customHeight="1">
      <c r="B38" s="30" t="s">
        <v>27</v>
      </c>
      <c r="C38" s="42">
        <f>SUM(C39:C42)</f>
        <v>798215.43</v>
      </c>
      <c r="D38" s="100"/>
      <c r="E38" s="101"/>
      <c r="F38" s="101"/>
      <c r="G38" s="101"/>
      <c r="H38" s="101"/>
      <c r="I38" s="101"/>
      <c r="J38" s="101"/>
    </row>
    <row r="39" spans="2:10" ht="35.25" customHeight="1">
      <c r="B39" s="38" t="s">
        <v>21</v>
      </c>
      <c r="C39" s="26">
        <v>413337.32</v>
      </c>
      <c r="D39" s="19" t="s">
        <v>4</v>
      </c>
      <c r="E39" s="19" t="s">
        <v>19</v>
      </c>
      <c r="F39" s="19" t="s">
        <v>19</v>
      </c>
      <c r="G39" s="19" t="s">
        <v>10</v>
      </c>
      <c r="H39" s="100" t="s">
        <v>15</v>
      </c>
      <c r="I39" s="101"/>
      <c r="J39" s="102"/>
    </row>
    <row r="40" spans="2:10" ht="35.25" customHeight="1">
      <c r="B40" s="38" t="s">
        <v>33</v>
      </c>
      <c r="C40" s="26">
        <v>116722.94</v>
      </c>
      <c r="D40" s="19" t="s">
        <v>4</v>
      </c>
      <c r="E40" s="19" t="s">
        <v>19</v>
      </c>
      <c r="F40" s="19" t="s">
        <v>19</v>
      </c>
      <c r="G40" s="19" t="s">
        <v>10</v>
      </c>
      <c r="H40" s="100" t="s">
        <v>15</v>
      </c>
      <c r="I40" s="101"/>
      <c r="J40" s="102"/>
    </row>
    <row r="41" spans="2:10" ht="35.25" customHeight="1">
      <c r="B41" s="38" t="s">
        <v>91</v>
      </c>
      <c r="C41" s="26">
        <v>35760</v>
      </c>
      <c r="D41" s="19"/>
      <c r="E41" s="19"/>
      <c r="F41" s="19"/>
      <c r="G41" s="19"/>
      <c r="H41" s="61"/>
      <c r="I41" s="62"/>
      <c r="J41" s="63"/>
    </row>
    <row r="42" spans="2:10" ht="35.25" customHeight="1">
      <c r="B42" s="38" t="s">
        <v>34</v>
      </c>
      <c r="C42" s="26">
        <v>232395.17</v>
      </c>
      <c r="D42" s="19" t="s">
        <v>4</v>
      </c>
      <c r="E42" s="19" t="s">
        <v>19</v>
      </c>
      <c r="F42" s="19" t="s">
        <v>19</v>
      </c>
      <c r="G42" s="19" t="s">
        <v>10</v>
      </c>
      <c r="H42" s="100" t="s">
        <v>15</v>
      </c>
      <c r="I42" s="101"/>
      <c r="J42" s="102"/>
    </row>
    <row r="43" spans="2:10" ht="41.5" customHeight="1">
      <c r="B43" s="30" t="s">
        <v>79</v>
      </c>
      <c r="C43" s="42">
        <f>SUM(C44:C47)</f>
        <v>443492.55999999994</v>
      </c>
      <c r="D43" s="100"/>
      <c r="E43" s="101"/>
      <c r="F43" s="101"/>
      <c r="G43" s="101"/>
      <c r="H43" s="101"/>
      <c r="I43" s="101"/>
      <c r="J43" s="102"/>
    </row>
    <row r="44" spans="2:10" ht="35.25" customHeight="1">
      <c r="B44" s="38" t="s">
        <v>40</v>
      </c>
      <c r="C44" s="26">
        <v>153782.93</v>
      </c>
      <c r="D44" s="19" t="s">
        <v>4</v>
      </c>
      <c r="E44" s="19" t="s">
        <v>19</v>
      </c>
      <c r="F44" s="19" t="s">
        <v>19</v>
      </c>
      <c r="G44" s="19" t="s">
        <v>10</v>
      </c>
      <c r="H44" s="100" t="s">
        <v>15</v>
      </c>
      <c r="I44" s="101"/>
      <c r="J44" s="102"/>
    </row>
    <row r="45" spans="2:10" ht="35.25" customHeight="1">
      <c r="B45" s="38" t="s">
        <v>92</v>
      </c>
      <c r="C45" s="26">
        <v>177372.04</v>
      </c>
      <c r="D45" s="19"/>
      <c r="E45" s="19"/>
      <c r="F45" s="19"/>
      <c r="G45" s="19"/>
      <c r="H45" s="61"/>
      <c r="I45" s="62"/>
      <c r="J45" s="63"/>
    </row>
    <row r="46" spans="2:10" ht="35.25" customHeight="1">
      <c r="B46" s="38" t="s">
        <v>51</v>
      </c>
      <c r="C46" s="26">
        <v>11746.61</v>
      </c>
      <c r="D46" s="19" t="s">
        <v>4</v>
      </c>
      <c r="E46" s="19" t="s">
        <v>19</v>
      </c>
      <c r="F46" s="19" t="s">
        <v>19</v>
      </c>
      <c r="G46" s="19" t="s">
        <v>10</v>
      </c>
      <c r="H46" s="100" t="s">
        <v>15</v>
      </c>
      <c r="I46" s="101"/>
      <c r="J46" s="102"/>
    </row>
    <row r="47" spans="2:10" ht="35.25" customHeight="1">
      <c r="B47" s="38" t="s">
        <v>52</v>
      </c>
      <c r="C47" s="26">
        <v>100590.98</v>
      </c>
      <c r="D47" s="53" t="s">
        <v>4</v>
      </c>
      <c r="E47" s="54" t="s">
        <v>19</v>
      </c>
      <c r="F47" s="54" t="s">
        <v>19</v>
      </c>
      <c r="G47" s="54" t="s">
        <v>10</v>
      </c>
      <c r="H47" s="101" t="s">
        <v>15</v>
      </c>
      <c r="I47" s="101"/>
      <c r="J47" s="102"/>
    </row>
    <row r="48" spans="2:10" ht="35.25" customHeight="1">
      <c r="B48" s="30" t="s">
        <v>93</v>
      </c>
      <c r="C48" s="42">
        <f>SUM(C49:C49)</f>
        <v>69528.149999999994</v>
      </c>
      <c r="D48" s="100"/>
      <c r="E48" s="101"/>
      <c r="F48" s="101"/>
      <c r="G48" s="101"/>
      <c r="H48" s="101"/>
      <c r="I48" s="101"/>
      <c r="J48" s="102"/>
    </row>
    <row r="49" spans="2:14" ht="35.25" customHeight="1">
      <c r="B49" s="38" t="s">
        <v>94</v>
      </c>
      <c r="C49" s="26">
        <v>69528.149999999994</v>
      </c>
      <c r="D49" s="19" t="s">
        <v>4</v>
      </c>
      <c r="E49" s="19" t="s">
        <v>19</v>
      </c>
      <c r="F49" s="19" t="s">
        <v>19</v>
      </c>
      <c r="G49" s="19" t="s">
        <v>10</v>
      </c>
      <c r="H49" s="100" t="s">
        <v>15</v>
      </c>
      <c r="I49" s="101"/>
      <c r="J49" s="102"/>
    </row>
    <row r="50" spans="2:14" ht="35.25" customHeight="1">
      <c r="B50" s="30" t="s">
        <v>20</v>
      </c>
      <c r="C50" s="42">
        <f>SUM(C51:C51)</f>
        <v>81600</v>
      </c>
      <c r="D50" s="61"/>
      <c r="E50" s="62"/>
      <c r="F50" s="62"/>
      <c r="G50" s="62"/>
      <c r="H50" s="62"/>
      <c r="I50" s="62"/>
      <c r="J50" s="63"/>
    </row>
    <row r="51" spans="2:14" ht="35.25" customHeight="1">
      <c r="B51" s="38" t="s">
        <v>20</v>
      </c>
      <c r="C51" s="26">
        <v>81600</v>
      </c>
      <c r="D51" s="19" t="s">
        <v>4</v>
      </c>
      <c r="E51" s="19" t="s">
        <v>19</v>
      </c>
      <c r="F51" s="19" t="s">
        <v>19</v>
      </c>
      <c r="G51" s="19" t="s">
        <v>10</v>
      </c>
      <c r="H51" s="100" t="s">
        <v>15</v>
      </c>
      <c r="I51" s="101"/>
      <c r="J51" s="102"/>
    </row>
    <row r="52" spans="2:14" ht="35.25" customHeight="1">
      <c r="B52" s="30" t="s">
        <v>53</v>
      </c>
      <c r="C52" s="42">
        <f>SUM(C53:C53)</f>
        <v>0</v>
      </c>
      <c r="D52" s="100"/>
      <c r="E52" s="101"/>
      <c r="F52" s="101"/>
      <c r="G52" s="101"/>
      <c r="H52" s="101"/>
      <c r="I52" s="101"/>
      <c r="J52" s="102"/>
    </row>
    <row r="53" spans="2:14" ht="35.25" customHeight="1">
      <c r="B53" s="38" t="s">
        <v>46</v>
      </c>
      <c r="C53" s="26">
        <v>0</v>
      </c>
      <c r="D53" s="19" t="s">
        <v>4</v>
      </c>
      <c r="E53" s="19" t="s">
        <v>19</v>
      </c>
      <c r="F53" s="19" t="s">
        <v>19</v>
      </c>
      <c r="G53" s="19" t="s">
        <v>13</v>
      </c>
      <c r="H53" s="100" t="s">
        <v>15</v>
      </c>
      <c r="I53" s="101"/>
      <c r="J53" s="102"/>
    </row>
    <row r="54" spans="2:14" ht="35.25" customHeight="1">
      <c r="B54" s="30" t="s">
        <v>95</v>
      </c>
      <c r="C54" s="42">
        <f>SUM(C55:C57)</f>
        <v>20699.27</v>
      </c>
      <c r="D54" s="100"/>
      <c r="E54" s="101"/>
      <c r="F54" s="101"/>
      <c r="G54" s="101"/>
      <c r="H54" s="101"/>
      <c r="I54" s="101"/>
      <c r="J54" s="102"/>
    </row>
    <row r="55" spans="2:14" ht="35.25" customHeight="1">
      <c r="B55" s="38" t="s">
        <v>42</v>
      </c>
      <c r="C55" s="26">
        <v>20699.27</v>
      </c>
      <c r="D55" s="19" t="s">
        <v>4</v>
      </c>
      <c r="E55" s="19" t="s">
        <v>19</v>
      </c>
      <c r="F55" s="19" t="s">
        <v>19</v>
      </c>
      <c r="G55" s="19" t="s">
        <v>13</v>
      </c>
      <c r="H55" s="100" t="s">
        <v>15</v>
      </c>
      <c r="I55" s="101"/>
      <c r="J55" s="102"/>
    </row>
    <row r="56" spans="2:14" ht="35.25" customHeight="1">
      <c r="B56" s="38" t="s">
        <v>54</v>
      </c>
      <c r="C56" s="26">
        <v>0</v>
      </c>
      <c r="D56" s="19" t="s">
        <v>4</v>
      </c>
      <c r="E56" s="19" t="s">
        <v>19</v>
      </c>
      <c r="F56" s="19" t="s">
        <v>19</v>
      </c>
      <c r="G56" s="19" t="s">
        <v>13</v>
      </c>
      <c r="H56" s="100" t="s">
        <v>15</v>
      </c>
      <c r="I56" s="101"/>
      <c r="J56" s="102"/>
    </row>
    <row r="57" spans="2:14" ht="35.25" customHeight="1">
      <c r="B57" s="38" t="s">
        <v>55</v>
      </c>
      <c r="C57" s="26">
        <v>0</v>
      </c>
      <c r="D57" s="19" t="s">
        <v>4</v>
      </c>
      <c r="E57" s="19" t="s">
        <v>19</v>
      </c>
      <c r="F57" s="19" t="s">
        <v>19</v>
      </c>
      <c r="G57" s="19" t="s">
        <v>13</v>
      </c>
      <c r="H57" s="100" t="s">
        <v>15</v>
      </c>
      <c r="I57" s="101"/>
      <c r="J57" s="102"/>
    </row>
    <row r="58" spans="2:14" ht="35.25" customHeight="1">
      <c r="B58" s="30" t="s">
        <v>28</v>
      </c>
      <c r="C58" s="42">
        <f>SUM(C59:C60)</f>
        <v>2163786</v>
      </c>
      <c r="D58" s="100"/>
      <c r="E58" s="101"/>
      <c r="F58" s="101"/>
      <c r="G58" s="101"/>
      <c r="H58" s="101"/>
      <c r="I58" s="101"/>
      <c r="J58" s="102"/>
    </row>
    <row r="59" spans="2:14" ht="35.25" customHeight="1">
      <c r="B59" s="38" t="s">
        <v>41</v>
      </c>
      <c r="C59" s="26">
        <v>2163786</v>
      </c>
      <c r="D59" s="19" t="s">
        <v>4</v>
      </c>
      <c r="E59" s="19" t="s">
        <v>19</v>
      </c>
      <c r="F59" s="19" t="s">
        <v>19</v>
      </c>
      <c r="G59" s="19" t="s">
        <v>10</v>
      </c>
      <c r="H59" s="100" t="s">
        <v>15</v>
      </c>
      <c r="I59" s="101"/>
      <c r="J59" s="102"/>
    </row>
    <row r="60" spans="2:14" ht="35.25" customHeight="1">
      <c r="B60" s="38" t="s">
        <v>56</v>
      </c>
      <c r="C60" s="26">
        <v>0</v>
      </c>
      <c r="D60" s="19" t="s">
        <v>4</v>
      </c>
      <c r="E60" s="19" t="s">
        <v>19</v>
      </c>
      <c r="F60" s="19" t="s">
        <v>19</v>
      </c>
      <c r="G60" s="19" t="s">
        <v>10</v>
      </c>
      <c r="H60" s="100" t="s">
        <v>15</v>
      </c>
      <c r="I60" s="101"/>
      <c r="J60" s="102"/>
    </row>
    <row r="61" spans="2:14" ht="35.25" customHeight="1">
      <c r="B61" s="30" t="s">
        <v>57</v>
      </c>
      <c r="C61" s="42">
        <f>SUM(C62:C62)</f>
        <v>0</v>
      </c>
      <c r="D61" s="100"/>
      <c r="E61" s="101"/>
      <c r="F61" s="101"/>
      <c r="G61" s="101"/>
      <c r="H61" s="101"/>
      <c r="I61" s="101"/>
      <c r="J61" s="102"/>
    </row>
    <row r="62" spans="2:14" ht="35.25" customHeight="1">
      <c r="B62" s="38" t="s">
        <v>58</v>
      </c>
      <c r="C62" s="26">
        <v>0</v>
      </c>
      <c r="D62" s="19" t="s">
        <v>4</v>
      </c>
      <c r="E62" s="19" t="s">
        <v>19</v>
      </c>
      <c r="F62" s="19" t="s">
        <v>19</v>
      </c>
      <c r="G62" s="19" t="s">
        <v>13</v>
      </c>
      <c r="H62" s="100" t="s">
        <v>15</v>
      </c>
      <c r="I62" s="101"/>
      <c r="J62" s="102"/>
    </row>
    <row r="63" spans="2:14" ht="52.5" customHeight="1">
      <c r="B63" s="30" t="s">
        <v>80</v>
      </c>
      <c r="C63" s="28">
        <f>SUM(C64:C65)</f>
        <v>66816</v>
      </c>
      <c r="D63" s="108"/>
      <c r="E63" s="109"/>
      <c r="F63" s="109"/>
      <c r="G63" s="109"/>
      <c r="H63" s="109"/>
      <c r="I63" s="109"/>
      <c r="J63" s="110"/>
      <c r="L63" s="41"/>
      <c r="N63" s="41"/>
    </row>
    <row r="64" spans="2:14" ht="52.5" customHeight="1">
      <c r="B64" s="3" t="s">
        <v>35</v>
      </c>
      <c r="C64" s="49">
        <v>0</v>
      </c>
      <c r="D64" s="3" t="s">
        <v>4</v>
      </c>
      <c r="E64" s="3" t="s">
        <v>19</v>
      </c>
      <c r="F64" s="3" t="s">
        <v>19</v>
      </c>
      <c r="G64" s="3" t="s">
        <v>23</v>
      </c>
      <c r="H64" s="111" t="s">
        <v>15</v>
      </c>
      <c r="I64" s="111"/>
      <c r="J64" s="111"/>
    </row>
    <row r="65" spans="2:10" ht="72" customHeight="1">
      <c r="B65" s="37" t="s">
        <v>96</v>
      </c>
      <c r="C65" s="26">
        <v>66816</v>
      </c>
      <c r="D65" s="3" t="s">
        <v>4</v>
      </c>
      <c r="E65" s="3" t="s">
        <v>19</v>
      </c>
      <c r="F65" s="2" t="s">
        <v>19</v>
      </c>
      <c r="G65" s="3" t="s">
        <v>23</v>
      </c>
      <c r="H65" s="108" t="s">
        <v>15</v>
      </c>
      <c r="I65" s="109"/>
      <c r="J65" s="110"/>
    </row>
    <row r="66" spans="2:10" ht="38.25" customHeight="1">
      <c r="B66" s="30" t="s">
        <v>29</v>
      </c>
      <c r="C66" s="28">
        <f>SUM(C67:C67)</f>
        <v>200480</v>
      </c>
      <c r="D66" s="100"/>
      <c r="E66" s="101"/>
      <c r="F66" s="101"/>
      <c r="G66" s="101"/>
      <c r="H66" s="101"/>
      <c r="I66" s="101"/>
      <c r="J66" s="102"/>
    </row>
    <row r="67" spans="2:10" ht="35.25" customHeight="1">
      <c r="B67" s="37" t="s">
        <v>30</v>
      </c>
      <c r="C67" s="26">
        <v>200480</v>
      </c>
      <c r="D67" s="19" t="s">
        <v>4</v>
      </c>
      <c r="E67" s="19" t="s">
        <v>19</v>
      </c>
      <c r="F67" s="19" t="s">
        <v>19</v>
      </c>
      <c r="G67" s="19" t="s">
        <v>10</v>
      </c>
      <c r="H67" s="100" t="s">
        <v>15</v>
      </c>
      <c r="I67" s="101"/>
      <c r="J67" s="102"/>
    </row>
    <row r="68" spans="2:10" ht="38.25" customHeight="1">
      <c r="B68" s="30" t="s">
        <v>36</v>
      </c>
      <c r="C68" s="50">
        <f>SUM(C69:C70)</f>
        <v>0</v>
      </c>
      <c r="D68" s="100"/>
      <c r="E68" s="101"/>
      <c r="F68" s="101"/>
      <c r="G68" s="101"/>
      <c r="H68" s="101"/>
      <c r="I68" s="101"/>
      <c r="J68" s="102"/>
    </row>
    <row r="69" spans="2:10" s="39" customFormat="1" ht="50.25" customHeight="1">
      <c r="B69" s="37" t="s">
        <v>37</v>
      </c>
      <c r="C69" s="40">
        <v>0</v>
      </c>
      <c r="D69" s="19" t="s">
        <v>4</v>
      </c>
      <c r="E69" s="19" t="s">
        <v>19</v>
      </c>
      <c r="F69" s="19" t="s">
        <v>19</v>
      </c>
      <c r="G69" s="19" t="s">
        <v>39</v>
      </c>
      <c r="H69" s="100" t="s">
        <v>15</v>
      </c>
      <c r="I69" s="101"/>
      <c r="J69" s="102"/>
    </row>
    <row r="70" spans="2:10" s="39" customFormat="1" ht="50.25" customHeight="1">
      <c r="B70" s="37" t="s">
        <v>38</v>
      </c>
      <c r="C70" s="40">
        <v>0</v>
      </c>
      <c r="D70" s="19" t="s">
        <v>4</v>
      </c>
      <c r="E70" s="19" t="s">
        <v>19</v>
      </c>
      <c r="F70" s="19" t="s">
        <v>19</v>
      </c>
      <c r="G70" s="19" t="s">
        <v>39</v>
      </c>
      <c r="H70" s="100" t="s">
        <v>15</v>
      </c>
      <c r="I70" s="101"/>
      <c r="J70" s="101"/>
    </row>
    <row r="71" spans="2:10" s="39" customFormat="1" ht="42.75" customHeight="1">
      <c r="B71" s="30" t="s">
        <v>81</v>
      </c>
      <c r="C71" s="28">
        <v>0</v>
      </c>
      <c r="D71" s="104"/>
      <c r="E71" s="105"/>
      <c r="F71" s="105"/>
      <c r="G71" s="105"/>
      <c r="H71" s="105"/>
      <c r="I71" s="105"/>
      <c r="J71" s="105"/>
    </row>
    <row r="72" spans="2:10" s="39" customFormat="1" ht="36.75" customHeight="1">
      <c r="B72" s="38" t="s">
        <v>59</v>
      </c>
      <c r="C72" s="26">
        <v>0</v>
      </c>
      <c r="D72" s="34" t="s">
        <v>4</v>
      </c>
      <c r="E72" s="34" t="s">
        <v>19</v>
      </c>
      <c r="F72" s="34" t="s">
        <v>19</v>
      </c>
      <c r="G72" s="34" t="s">
        <v>60</v>
      </c>
      <c r="H72" s="104"/>
      <c r="I72" s="105"/>
      <c r="J72" s="106"/>
    </row>
    <row r="73" spans="2:10" s="39" customFormat="1" ht="38.25" customHeight="1">
      <c r="B73" s="30" t="s">
        <v>97</v>
      </c>
      <c r="C73" s="28">
        <f>SUM(C74:C74)</f>
        <v>74783.81</v>
      </c>
      <c r="D73" s="104"/>
      <c r="E73" s="105"/>
      <c r="F73" s="105"/>
      <c r="G73" s="105"/>
      <c r="H73" s="105"/>
      <c r="I73" s="105"/>
      <c r="J73" s="106"/>
    </row>
    <row r="74" spans="2:10" s="39" customFormat="1" ht="40.5" customHeight="1">
      <c r="B74" s="38" t="s">
        <v>98</v>
      </c>
      <c r="C74" s="26">
        <v>74783.81</v>
      </c>
      <c r="D74" s="34"/>
      <c r="E74" s="34"/>
      <c r="F74" s="34"/>
      <c r="G74" s="34"/>
      <c r="H74" s="104"/>
      <c r="I74" s="105"/>
      <c r="J74" s="106"/>
    </row>
    <row r="75" spans="2:10" ht="35.25" customHeight="1">
      <c r="B75" s="31" t="s">
        <v>6</v>
      </c>
      <c r="C75" s="33">
        <f>C30+C32+C34+C36+C38+C43+C48+C50+C52+C54+C58+C61+C63+C66+C68+C71+C73</f>
        <v>4628649.55</v>
      </c>
      <c r="D75" s="22"/>
      <c r="E75" s="23"/>
      <c r="F75" s="22"/>
      <c r="G75" s="22"/>
      <c r="H75" s="24"/>
    </row>
    <row r="76" spans="2:10" ht="67.5" customHeight="1">
      <c r="B76" s="12"/>
      <c r="C76" s="6"/>
      <c r="D76" s="22"/>
      <c r="E76" s="23"/>
      <c r="F76" s="22"/>
      <c r="G76" s="22"/>
      <c r="H76" s="24"/>
    </row>
    <row r="77" spans="2:10" ht="54" customHeight="1">
      <c r="B77" s="18"/>
      <c r="C77" s="18"/>
      <c r="D77" s="18"/>
      <c r="E77" s="93" t="s">
        <v>82</v>
      </c>
      <c r="F77" s="93"/>
      <c r="G77" s="93"/>
      <c r="H77" s="99">
        <v>322520.31</v>
      </c>
      <c r="I77" s="99"/>
      <c r="J77" s="99"/>
    </row>
    <row r="78" spans="2:10" ht="30" customHeight="1">
      <c r="B78" s="30" t="s">
        <v>61</v>
      </c>
      <c r="C78" s="28">
        <f>SUM(C79:C79)</f>
        <v>322520.31</v>
      </c>
      <c r="D78" s="96"/>
      <c r="E78" s="97"/>
      <c r="F78" s="97"/>
      <c r="G78" s="97"/>
      <c r="H78" s="97"/>
      <c r="I78" s="97"/>
      <c r="J78" s="98"/>
    </row>
    <row r="79" spans="2:10" ht="49.5" customHeight="1">
      <c r="B79" s="38" t="s">
        <v>45</v>
      </c>
      <c r="C79" s="21">
        <v>322520.31</v>
      </c>
      <c r="D79" s="5" t="s">
        <v>4</v>
      </c>
      <c r="E79" s="19" t="s">
        <v>19</v>
      </c>
      <c r="F79" s="19" t="s">
        <v>19</v>
      </c>
      <c r="G79" s="25" t="s">
        <v>39</v>
      </c>
      <c r="H79" s="100" t="s">
        <v>15</v>
      </c>
      <c r="I79" s="101"/>
      <c r="J79" s="102"/>
    </row>
    <row r="80" spans="2:10" ht="49.5" customHeight="1">
      <c r="B80" s="30" t="s">
        <v>62</v>
      </c>
      <c r="C80" s="28">
        <f>SUM(C81:C81)</f>
        <v>0</v>
      </c>
      <c r="D80" s="5"/>
      <c r="E80" s="19"/>
      <c r="F80" s="19"/>
      <c r="G80" s="25"/>
      <c r="H80" s="53"/>
      <c r="I80" s="54"/>
      <c r="J80" s="55"/>
    </row>
    <row r="81" spans="2:10" ht="49.5" customHeight="1">
      <c r="B81" s="38" t="s">
        <v>46</v>
      </c>
      <c r="C81" s="26">
        <v>0</v>
      </c>
      <c r="D81" s="5" t="s">
        <v>4</v>
      </c>
      <c r="E81" s="19" t="s">
        <v>19</v>
      </c>
      <c r="F81" s="19" t="s">
        <v>19</v>
      </c>
      <c r="G81" s="25" t="s">
        <v>39</v>
      </c>
      <c r="H81" s="100" t="s">
        <v>15</v>
      </c>
      <c r="I81" s="101"/>
      <c r="J81" s="102"/>
    </row>
    <row r="82" spans="2:10" ht="41.25" customHeight="1">
      <c r="B82" s="30" t="s">
        <v>63</v>
      </c>
      <c r="C82" s="28">
        <f>SUM(C83:C83)</f>
        <v>0</v>
      </c>
      <c r="D82" s="5"/>
      <c r="E82" s="19"/>
      <c r="F82" s="19"/>
      <c r="G82" s="25"/>
      <c r="H82" s="53"/>
      <c r="I82" s="54"/>
      <c r="J82" s="55"/>
    </row>
    <row r="83" spans="2:10" ht="41.25" customHeight="1">
      <c r="B83" s="38" t="s">
        <v>47</v>
      </c>
      <c r="C83" s="26">
        <v>0</v>
      </c>
      <c r="D83" s="5" t="s">
        <v>4</v>
      </c>
      <c r="E83" s="19" t="s">
        <v>19</v>
      </c>
      <c r="F83" s="19" t="s">
        <v>19</v>
      </c>
      <c r="G83" s="25" t="s">
        <v>39</v>
      </c>
      <c r="H83" s="100" t="s">
        <v>15</v>
      </c>
      <c r="I83" s="101"/>
      <c r="J83" s="102"/>
    </row>
    <row r="84" spans="2:10" ht="42" customHeight="1">
      <c r="B84" s="30"/>
      <c r="C84" s="28">
        <f>SUM(C85:C85)</f>
        <v>0</v>
      </c>
      <c r="D84" s="5"/>
      <c r="E84" s="19"/>
      <c r="F84" s="19"/>
      <c r="G84" s="36"/>
      <c r="H84" s="100"/>
      <c r="I84" s="101"/>
      <c r="J84" s="102"/>
    </row>
    <row r="85" spans="2:10" ht="41.25" customHeight="1">
      <c r="B85" s="38"/>
      <c r="C85" s="26"/>
      <c r="D85" s="5"/>
      <c r="E85" s="19"/>
      <c r="F85" s="19"/>
      <c r="G85" s="36"/>
      <c r="H85" s="100"/>
      <c r="I85" s="101"/>
      <c r="J85" s="102"/>
    </row>
    <row r="86" spans="2:10" ht="34.5" customHeight="1">
      <c r="B86" s="31" t="s">
        <v>11</v>
      </c>
      <c r="C86" s="33">
        <f>C78+C80+C82</f>
        <v>322520.31</v>
      </c>
      <c r="D86" s="20"/>
      <c r="E86" s="20"/>
      <c r="F86" s="20"/>
      <c r="G86" s="20"/>
      <c r="H86" s="20"/>
    </row>
    <row r="87" spans="2:10" ht="63.75" customHeight="1">
      <c r="B87" s="20"/>
      <c r="C87" s="20"/>
      <c r="D87" s="20"/>
      <c r="E87" s="20"/>
      <c r="F87" s="20"/>
      <c r="G87" s="20"/>
      <c r="H87" s="20"/>
    </row>
    <row r="88" spans="2:10" ht="33.75" customHeight="1">
      <c r="B88" s="18"/>
      <c r="C88" s="18"/>
      <c r="D88" s="18"/>
      <c r="E88" s="93" t="s">
        <v>83</v>
      </c>
      <c r="F88" s="93"/>
      <c r="G88" s="93"/>
      <c r="H88" s="99">
        <v>68718.02</v>
      </c>
      <c r="I88" s="99"/>
      <c r="J88" s="99"/>
    </row>
    <row r="89" spans="2:10" ht="28.5" customHeight="1">
      <c r="B89" s="30" t="s">
        <v>5</v>
      </c>
      <c r="C89" s="28">
        <f>SUM(C90)</f>
        <v>68718.02</v>
      </c>
      <c r="D89" s="96"/>
      <c r="E89" s="97"/>
      <c r="F89" s="97"/>
      <c r="G89" s="97"/>
      <c r="H89" s="97"/>
      <c r="I89" s="97"/>
      <c r="J89" s="98"/>
    </row>
    <row r="90" spans="2:10" ht="45" customHeight="1">
      <c r="B90" s="38" t="s">
        <v>45</v>
      </c>
      <c r="C90" s="21">
        <v>68718.02</v>
      </c>
      <c r="D90" s="5" t="s">
        <v>4</v>
      </c>
      <c r="E90" s="19" t="s">
        <v>19</v>
      </c>
      <c r="F90" s="19" t="s">
        <v>19</v>
      </c>
      <c r="G90" s="25" t="s">
        <v>14</v>
      </c>
      <c r="H90" s="100" t="s">
        <v>15</v>
      </c>
      <c r="I90" s="101"/>
      <c r="J90" s="102"/>
    </row>
    <row r="91" spans="2:10" ht="28.5" customHeight="1">
      <c r="B91" s="31" t="s">
        <v>16</v>
      </c>
      <c r="C91" s="33">
        <f>+C89</f>
        <v>68718.02</v>
      </c>
      <c r="D91" s="20"/>
      <c r="E91" s="20"/>
      <c r="F91" s="20"/>
      <c r="G91" s="20"/>
      <c r="H91" s="20"/>
    </row>
    <row r="92" spans="2:10" ht="60" customHeight="1">
      <c r="B92" s="12"/>
      <c r="C92" s="6"/>
      <c r="D92" s="20"/>
      <c r="E92" s="20"/>
      <c r="F92" s="20"/>
      <c r="G92" s="20"/>
      <c r="H92" s="20"/>
    </row>
    <row r="93" spans="2:10" ht="35.25" customHeight="1">
      <c r="B93" s="11"/>
      <c r="C93" s="6"/>
      <c r="D93" s="20"/>
      <c r="E93" s="20"/>
      <c r="F93" s="20"/>
      <c r="G93" s="20"/>
      <c r="H93" s="20"/>
    </row>
    <row r="94" spans="2:10" ht="24" customHeight="1">
      <c r="B94" s="103" t="s">
        <v>31</v>
      </c>
      <c r="C94" s="103"/>
      <c r="D94" s="103" t="s">
        <v>32</v>
      </c>
      <c r="E94" s="103"/>
      <c r="F94" s="103"/>
      <c r="G94" s="103"/>
      <c r="H94" s="103"/>
      <c r="I94" s="103"/>
      <c r="J94" s="103"/>
    </row>
    <row r="95" spans="2:10" ht="29.25" customHeight="1">
      <c r="B95" s="103"/>
      <c r="C95" s="103"/>
      <c r="D95" s="103"/>
      <c r="E95" s="103"/>
      <c r="F95" s="103"/>
      <c r="G95" s="103"/>
      <c r="H95" s="103"/>
      <c r="I95" s="103"/>
      <c r="J95" s="103"/>
    </row>
    <row r="96" spans="2:10" ht="37.5" customHeight="1">
      <c r="B96" s="103"/>
      <c r="C96" s="103"/>
      <c r="D96" s="103"/>
      <c r="E96" s="103"/>
      <c r="F96" s="103"/>
      <c r="G96" s="103"/>
      <c r="H96" s="103"/>
      <c r="I96" s="103"/>
      <c r="J96" s="103"/>
    </row>
    <row r="97" spans="2:10" ht="47.25" customHeight="1">
      <c r="B97" s="103"/>
      <c r="C97" s="103"/>
      <c r="D97" s="103"/>
      <c r="E97" s="103"/>
      <c r="F97" s="103"/>
      <c r="G97" s="103"/>
      <c r="H97" s="103"/>
      <c r="I97" s="103"/>
      <c r="J97" s="103"/>
    </row>
    <row r="98" spans="2:10" ht="47.25" customHeight="1">
      <c r="B98" s="103"/>
      <c r="C98" s="103"/>
      <c r="D98" s="103"/>
      <c r="E98" s="103"/>
      <c r="F98" s="103"/>
      <c r="G98" s="103"/>
      <c r="H98" s="103"/>
      <c r="I98" s="103"/>
      <c r="J98" s="103"/>
    </row>
    <row r="99" spans="2:10" ht="47.25" customHeight="1">
      <c r="B99" s="14"/>
      <c r="C99" s="15"/>
      <c r="D99" s="13"/>
      <c r="E99" s="95"/>
      <c r="F99" s="95"/>
      <c r="G99" s="95"/>
      <c r="H99" s="95"/>
    </row>
    <row r="100" spans="2:10" ht="47.25" customHeight="1">
      <c r="B100" s="11"/>
      <c r="C100" s="11"/>
      <c r="D100" s="11"/>
      <c r="E100" s="11"/>
      <c r="F100" s="11"/>
      <c r="G100" s="11"/>
      <c r="H100" s="11"/>
    </row>
  </sheetData>
  <mergeCells count="87">
    <mergeCell ref="H22:J22"/>
    <mergeCell ref="H17:J17"/>
    <mergeCell ref="H18:J18"/>
    <mergeCell ref="H19:J19"/>
    <mergeCell ref="H20:J20"/>
    <mergeCell ref="H21:J21"/>
    <mergeCell ref="H59:J59"/>
    <mergeCell ref="H55:J55"/>
    <mergeCell ref="H14:J14"/>
    <mergeCell ref="H15:J15"/>
    <mergeCell ref="H16:J16"/>
    <mergeCell ref="H35:J35"/>
    <mergeCell ref="H25:J25"/>
    <mergeCell ref="D54:J54"/>
    <mergeCell ref="D58:J58"/>
    <mergeCell ref="H33:J33"/>
    <mergeCell ref="H44:J44"/>
    <mergeCell ref="D52:J52"/>
    <mergeCell ref="E29:G29"/>
    <mergeCell ref="D32:J32"/>
    <mergeCell ref="H67:J67"/>
    <mergeCell ref="D63:J63"/>
    <mergeCell ref="D66:J66"/>
    <mergeCell ref="H65:J65"/>
    <mergeCell ref="H39:J39"/>
    <mergeCell ref="H42:J42"/>
    <mergeCell ref="H53:J53"/>
    <mergeCell ref="H46:J46"/>
    <mergeCell ref="H47:J47"/>
    <mergeCell ref="H56:J56"/>
    <mergeCell ref="H57:J57"/>
    <mergeCell ref="H60:J60"/>
    <mergeCell ref="H64:J64"/>
    <mergeCell ref="D61:J61"/>
    <mergeCell ref="H62:J62"/>
    <mergeCell ref="H29:J29"/>
    <mergeCell ref="H51:J51"/>
    <mergeCell ref="D30:J30"/>
    <mergeCell ref="H40:J40"/>
    <mergeCell ref="H37:J37"/>
    <mergeCell ref="D34:J34"/>
    <mergeCell ref="D38:J38"/>
    <mergeCell ref="D43:J43"/>
    <mergeCell ref="D36:J36"/>
    <mergeCell ref="H31:J31"/>
    <mergeCell ref="D48:J48"/>
    <mergeCell ref="H49:J49"/>
    <mergeCell ref="B94:C98"/>
    <mergeCell ref="D94:J98"/>
    <mergeCell ref="E77:G77"/>
    <mergeCell ref="H77:J77"/>
    <mergeCell ref="D68:J68"/>
    <mergeCell ref="H74:J74"/>
    <mergeCell ref="D73:J73"/>
    <mergeCell ref="H81:J81"/>
    <mergeCell ref="H84:J84"/>
    <mergeCell ref="H85:J85"/>
    <mergeCell ref="H70:J70"/>
    <mergeCell ref="H72:J72"/>
    <mergeCell ref="H83:J83"/>
    <mergeCell ref="H69:J69"/>
    <mergeCell ref="D71:J71"/>
    <mergeCell ref="E99:H99"/>
    <mergeCell ref="D78:J78"/>
    <mergeCell ref="E88:G88"/>
    <mergeCell ref="H88:J88"/>
    <mergeCell ref="D89:J89"/>
    <mergeCell ref="H79:J79"/>
    <mergeCell ref="H90:J90"/>
    <mergeCell ref="B1:J1"/>
    <mergeCell ref="B2:J2"/>
    <mergeCell ref="B3:J3"/>
    <mergeCell ref="E6:G6"/>
    <mergeCell ref="H6:J6"/>
    <mergeCell ref="B8:B10"/>
    <mergeCell ref="C8:C10"/>
    <mergeCell ref="D8:F8"/>
    <mergeCell ref="H11:J11"/>
    <mergeCell ref="H23:J23"/>
    <mergeCell ref="H24:J24"/>
    <mergeCell ref="G8:G10"/>
    <mergeCell ref="H8:J10"/>
    <mergeCell ref="D9:D10"/>
    <mergeCell ref="E9:E10"/>
    <mergeCell ref="F9:F10"/>
    <mergeCell ref="H12:J12"/>
    <mergeCell ref="H13:J13"/>
  </mergeCells>
  <pageMargins left="0.25" right="0.25" top="0.75" bottom="0.75" header="0.3" footer="0.3"/>
  <pageSetup scale="4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2T 2026</vt:lpstr>
      <vt:lpstr>'2T 2026'!Área_de_impresión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Planeacion</cp:lastModifiedBy>
  <cp:lastPrinted>2026-04-28T18:42:54Z</cp:lastPrinted>
  <dcterms:created xsi:type="dcterms:W3CDTF">2019-07-29T16:49:37Z</dcterms:created>
  <dcterms:modified xsi:type="dcterms:W3CDTF">2026-07-17T18:44:49Z</dcterms:modified>
</cp:coreProperties>
</file>