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640" windowHeight="1116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Hoja1!$A$1:$G$311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0" i="1" l="1"/>
  <c r="C9" i="1" l="1"/>
  <c r="C29" i="1" l="1"/>
  <c r="C186" i="2" l="1"/>
  <c r="C185" i="2"/>
  <c r="C184" i="2"/>
  <c r="C183" i="2"/>
  <c r="C182" i="2"/>
  <c r="C181" i="2"/>
  <c r="C180" i="2"/>
  <c r="C179" i="2"/>
  <c r="C178" i="2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8" i="2"/>
  <c r="C157" i="2"/>
  <c r="C156" i="2"/>
  <c r="C155" i="2"/>
  <c r="C154" i="2"/>
  <c r="C153" i="2"/>
  <c r="C152" i="2"/>
  <c r="C151" i="2"/>
  <c r="C150" i="2"/>
  <c r="C149" i="2"/>
  <c r="C148" i="2"/>
  <c r="C147" i="2"/>
  <c r="C146" i="2"/>
  <c r="C145" i="2"/>
  <c r="C144" i="2"/>
  <c r="C143" i="2"/>
  <c r="C142" i="2"/>
  <c r="C141" i="2"/>
  <c r="C140" i="2"/>
  <c r="C139" i="2"/>
  <c r="C138" i="2"/>
  <c r="C137" i="2"/>
  <c r="C136" i="2"/>
  <c r="C135" i="2"/>
  <c r="C134" i="2"/>
  <c r="C133" i="2"/>
  <c r="C132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119" i="1" l="1"/>
  <c r="C108" i="1"/>
  <c r="C132" i="1" l="1"/>
  <c r="C51" i="1" l="1"/>
  <c r="C81" i="1" l="1"/>
  <c r="C76" i="1"/>
  <c r="C67" i="1"/>
  <c r="C62" i="1"/>
  <c r="C18" i="1"/>
  <c r="C8" i="1" l="1"/>
</calcChain>
</file>

<file path=xl/sharedStrings.xml><?xml version="1.0" encoding="utf-8"?>
<sst xmlns="http://schemas.openxmlformats.org/spreadsheetml/2006/main" count="453" uniqueCount="266">
  <si>
    <t>CLASIFICADOR POR OBJETO DEL GASTO</t>
  </si>
  <si>
    <t>TOTAL</t>
  </si>
  <si>
    <t>IMPORTE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</si>
  <si>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</si>
  <si>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</si>
  <si>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</si>
  <si>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</si>
  <si>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</si>
  <si>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Previsiones</t>
  </si>
  <si>
    <t>Pagos de Estimulos a Servidores Publicos</t>
  </si>
  <si>
    <t>MATERIALES Y SUMINISTROS</t>
  </si>
  <si>
    <t>Materiales de administración, emisión de documentos y art. oficiales</t>
  </si>
  <si>
    <t>Alimentos y utensilios</t>
  </si>
  <si>
    <t>Materias primas y materiales de producción y comercialización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</si>
  <si>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</si>
  <si>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</si>
  <si>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</si>
  <si>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</si>
  <si>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</si>
  <si>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</si>
  <si>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</si>
  <si>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</si>
  <si>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</si>
  <si>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</si>
  <si>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</si>
  <si>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</si>
  <si>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traslados y viáticos</t>
  </si>
  <si>
    <t>Servicios oficiales</t>
  </si>
  <si>
    <t>Otros servicios generales</t>
  </si>
  <si>
    <t>Transferencias al resto del sector público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</si>
  <si>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</si>
  <si>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</si>
  <si>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</si>
  <si>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</si>
  <si>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</si>
  <si>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</si>
  <si>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</si>
  <si>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</si>
  <si>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</si>
  <si>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medico y de laboratorio</t>
  </si>
  <si>
    <t>Vehiculos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</si>
  <si>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</si>
  <si>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</si>
  <si>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</si>
  <si>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</si>
  <si>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</si>
  <si>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</si>
  <si>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</si>
  <si>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</si>
  <si>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</si>
  <si>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para el fomento de actividades productivas</t>
  </si>
  <si>
    <t>Acciones y participaciones de capital</t>
  </si>
  <si>
    <t>Compra de títulos y valores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</si>
  <si>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</si>
  <si>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</si>
  <si>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</si>
  <si>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</si>
  <si>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 xml:space="preserve">Participaciones  </t>
  </si>
  <si>
    <t>Aportaciones</t>
  </si>
  <si>
    <t>Convenios</t>
  </si>
  <si>
    <t>DEUDA PÚBLICA</t>
  </si>
  <si>
    <t>Amortización de la deuda pública</t>
  </si>
  <si>
    <t>Comisiones de la deuda pública</t>
  </si>
  <si>
    <t>Gastos de la deuda pública</t>
  </si>
  <si>
    <t>Costo por coberturas</t>
  </si>
  <si>
    <t>Apoyos financieros</t>
  </si>
  <si>
    <t>Otras prestaciones sociales y economicas</t>
  </si>
  <si>
    <t>Subsidios y subvenciones</t>
  </si>
  <si>
    <t>Transferencias internas y asignaciones al sector publico</t>
  </si>
  <si>
    <t>CLASIFICACION ADMINISTRATIVA</t>
  </si>
  <si>
    <t>Organo ejecutivo municipal</t>
  </si>
  <si>
    <t>Otras entidades paraestatales y organismo</t>
  </si>
  <si>
    <t>Gobierno</t>
  </si>
  <si>
    <t>Desarrollo social</t>
  </si>
  <si>
    <t>Desarrollo economico</t>
  </si>
  <si>
    <t>Otras no clasificadas en funciones anteriores</t>
  </si>
  <si>
    <t>Gasto corriente</t>
  </si>
  <si>
    <t>Gasto de capital</t>
  </si>
  <si>
    <t>Amortizacion de la deuda y dismunicion de pasivos</t>
  </si>
  <si>
    <t>Prioridades de gasto</t>
  </si>
  <si>
    <t>Programas y proyectos</t>
  </si>
  <si>
    <t>Analitico de plazas</t>
  </si>
  <si>
    <t>Numero de plaza</t>
  </si>
  <si>
    <t>Plaza/puesto</t>
  </si>
  <si>
    <t>De</t>
  </si>
  <si>
    <t>Hasta</t>
  </si>
  <si>
    <t>Clasificador funcional del gasto</t>
  </si>
  <si>
    <t>Clasificacion por tipo de gasto</t>
  </si>
  <si>
    <t>Gobierno municipal/gobierno</t>
  </si>
  <si>
    <t>Construccion de obra publica</t>
  </si>
  <si>
    <t>Prestacion de los servicios publicos</t>
  </si>
  <si>
    <t>DILIGENCIERO</t>
  </si>
  <si>
    <t>COORDINADOR</t>
  </si>
  <si>
    <t>CRONISTA</t>
  </si>
  <si>
    <t>COORDINADOR DE INGRESOS</t>
  </si>
  <si>
    <t>AUXILIAR CONTABLE</t>
  </si>
  <si>
    <t>AUXILIAR</t>
  </si>
  <si>
    <t>AUXILIAR ADMINISTRATIVO</t>
  </si>
  <si>
    <t>CONTADOR GENERAL</t>
  </si>
  <si>
    <t>COORDINADOR DE EGRESOS</t>
  </si>
  <si>
    <t>TESORERO</t>
  </si>
  <si>
    <t>INTENDENTE</t>
  </si>
  <si>
    <t>SECRETARIA</t>
  </si>
  <si>
    <t>SECRETARIO DEL H AYUNTAMIENTO</t>
  </si>
  <si>
    <t xml:space="preserve">AUXILIAR </t>
  </si>
  <si>
    <t>JEFE DEPARTAMENTO</t>
  </si>
  <si>
    <t>AGENTE</t>
  </si>
  <si>
    <t>SUBOFICIAL</t>
  </si>
  <si>
    <t>OFICIAL</t>
  </si>
  <si>
    <t>DIRECTOR</t>
  </si>
  <si>
    <t>CONTRALOR INTERNO MUNICIPAL</t>
  </si>
  <si>
    <t>CHOFER</t>
  </si>
  <si>
    <t>JEFE DE DEPARTAMENTO</t>
  </si>
  <si>
    <t>ENFERMERA</t>
  </si>
  <si>
    <t>REGIDOR</t>
  </si>
  <si>
    <t>SINDICO DE HACIENDA</t>
  </si>
  <si>
    <t>SINDICO JURIDICO</t>
  </si>
  <si>
    <t>PRESIDENTE MUNICIPAL</t>
  </si>
  <si>
    <t>SECRETARIO PARTICULAR</t>
  </si>
  <si>
    <t>PRIMER OFICIAL</t>
  </si>
  <si>
    <t>BRIGADISTA</t>
  </si>
  <si>
    <t>VELADOR</t>
  </si>
  <si>
    <t>AYUDANTE</t>
  </si>
  <si>
    <t>MECÁNICO DE MAQUINARIA PESADA</t>
  </si>
  <si>
    <t>SUPERVISOR DE OBRA</t>
  </si>
  <si>
    <t>BODEGUERO</t>
  </si>
  <si>
    <t>OPERADOR DE MAQUINARIA</t>
  </si>
  <si>
    <t>BACHEADOR</t>
  </si>
  <si>
    <t>SOLDADOR</t>
  </si>
  <si>
    <t>ALBAÑIL</t>
  </si>
  <si>
    <t>JEFE DE MEDICION</t>
  </si>
  <si>
    <t>MECÁNICO GENERAL</t>
  </si>
  <si>
    <t>ENCARGADO DE LIMPIEZA</t>
  </si>
  <si>
    <t>RESPONSABLE DE PANTEÓN</t>
  </si>
  <si>
    <t>CHOFER DE LOGISTICA</t>
  </si>
  <si>
    <t>BARRIDO A MANO</t>
  </si>
  <si>
    <t>ROTULISTA</t>
  </si>
  <si>
    <t>RECOLECTOR DE BASURA</t>
  </si>
  <si>
    <t>ENCARGADO DE RELOJ</t>
  </si>
  <si>
    <t>RESPONSABLE DE BARRIDO A MANO</t>
  </si>
  <si>
    <t>ELÉCTRICO</t>
  </si>
  <si>
    <t>AUXILIAR DE CHAPEO</t>
  </si>
  <si>
    <t>JARDINERO</t>
  </si>
  <si>
    <t>COBRATARIA DE BAÑOS PÚBLICOS</t>
  </si>
  <si>
    <t>AUXILIAR DE MERCADO</t>
  </si>
  <si>
    <t>RESPONSABLE DE LOGISTICA</t>
  </si>
  <si>
    <t>VERIFICADOR DE RASTRO</t>
  </si>
  <si>
    <t>LOGISTICA</t>
  </si>
  <si>
    <t>RESPONSABLE DE RECOLECTOR DE BASURA</t>
  </si>
  <si>
    <t>PLOMERO</t>
  </si>
  <si>
    <t>RESPONSABLE DE AUDITORIO</t>
  </si>
  <si>
    <t>ENCARGADO DE BODEGA</t>
  </si>
  <si>
    <t>AFANADORA DE AUDITORIO</t>
  </si>
  <si>
    <t>AFANADORA DE REGISTRO CIVIL</t>
  </si>
  <si>
    <t>AFANADORA</t>
  </si>
  <si>
    <t>RESPONSABLE DE CHAPEO</t>
  </si>
  <si>
    <t>RESPONSABLE DE JARDINERO</t>
  </si>
  <si>
    <t>RESPONSABLE DE MERCADO</t>
  </si>
  <si>
    <t>AYUDANTE GENERAL</t>
  </si>
  <si>
    <t>MAESTRA DE COSTURA</t>
  </si>
  <si>
    <t>MAESTRO DE ARTESANIAS</t>
  </si>
  <si>
    <t>MAESTRO DE DANZA</t>
  </si>
  <si>
    <t>MAESTRO DE MUSICA</t>
  </si>
  <si>
    <t>MAESTRO DE PINTURA</t>
  </si>
  <si>
    <t>CHOFER CLORADOR</t>
  </si>
  <si>
    <t>ENCARGADO DE POZO</t>
  </si>
  <si>
    <t>FONTANERO</t>
  </si>
  <si>
    <t>RESPONSABLE DE FONTANERO</t>
  </si>
  <si>
    <t>SUBDIRECTOR</t>
  </si>
  <si>
    <t>RESPONSABLE DE PROGRAMAS</t>
  </si>
  <si>
    <t>RESPONSABLE DE CCA</t>
  </si>
  <si>
    <t>PENSIONADOS CABILDO</t>
  </si>
  <si>
    <t>PENSIONADO SINDICATO</t>
  </si>
  <si>
    <t>PENSIONADO SEGURIDAD PÚBLICA</t>
  </si>
  <si>
    <t>COORDINADOR DE ASUNTOS JURIDICOS</t>
  </si>
  <si>
    <t>COORDINADOR DE MEJORA REGULATORIA</t>
  </si>
  <si>
    <t>COORDINADOR DE DEPORTE</t>
  </si>
  <si>
    <t>NORMA PARA ARMONIZAR LA PRESENTACION DE LA INFORMACION ADICIONAL DEL PROYECTO DEL PRESUPUESTO DE EGRESOS</t>
  </si>
  <si>
    <t>Participaciones</t>
  </si>
  <si>
    <t>Servicios al ciudadano/desarrollo social</t>
  </si>
  <si>
    <t>Adeudos de ejercicios fiscales anteriores/otras no clasificadas en funciones anteriores</t>
  </si>
  <si>
    <t>PODER EJECUTIVO</t>
  </si>
  <si>
    <t>PODER LEGISLATIVO</t>
  </si>
  <si>
    <t>PODER JUDIAL</t>
  </si>
  <si>
    <t>ORGANOS AUTONOMOS</t>
  </si>
  <si>
    <t>PLAZAS</t>
  </si>
  <si>
    <t>PLAZA/PUESTO</t>
  </si>
  <si>
    <t>N° DE PLAZAS</t>
  </si>
  <si>
    <t>CONFIANZA</t>
  </si>
  <si>
    <t>EVENTUAL</t>
  </si>
  <si>
    <t>BASE</t>
  </si>
  <si>
    <t>HONORARIOS</t>
  </si>
  <si>
    <t>ENCARGADO</t>
  </si>
  <si>
    <t>PELUQUERO</t>
  </si>
  <si>
    <t>COORDINADOR DE SIPINNA</t>
  </si>
  <si>
    <t>COORDINADOR DE RECLUTAMIENTO</t>
  </si>
  <si>
    <t>PROFECO</t>
  </si>
  <si>
    <t>COORDINADOR DE ARCHIVO MUNICIPAL</t>
  </si>
  <si>
    <t>COORDINADOR DE SEGURIDAD PÚBLICA</t>
  </si>
  <si>
    <t>DIRECTOR DE ADMINISTRACIÓN</t>
  </si>
  <si>
    <t>COORDINADOR DE  RECURSOS HUMANOS</t>
  </si>
  <si>
    <t>COORDINADOR DE  RECURSOS MATERIALES</t>
  </si>
  <si>
    <t>COORDINADOR DE ATENCIÓN CIUDADANA</t>
  </si>
  <si>
    <t>COORDINADOR DE INFORMÁTICA</t>
  </si>
  <si>
    <t xml:space="preserve">RESPONSABLE </t>
  </si>
  <si>
    <t>SUB DIRECTOR</t>
  </si>
  <si>
    <t>RESPONSABLE</t>
  </si>
  <si>
    <t>PEÓN DE LIMPIEZA</t>
  </si>
  <si>
    <t xml:space="preserve">RESPONSABLE DE ALUMBRADO </t>
  </si>
  <si>
    <t>RESPONSABLE DE CEMENTERIO</t>
  </si>
  <si>
    <t>ENCARGADO DE ELECTRONICA</t>
  </si>
  <si>
    <t>MAESTRO DE MAYA</t>
  </si>
  <si>
    <t>RESPONSABLE DE ÁREA</t>
  </si>
  <si>
    <t>COORDINADOR DE TRANSPARENCIA</t>
  </si>
  <si>
    <t>VERIFICADOR</t>
  </si>
  <si>
    <t>ENTRENADOR</t>
  </si>
  <si>
    <t>COORDINADOR DE SALUD</t>
  </si>
  <si>
    <t>COORDINADOR DEL INSTITUTO DE LA MUJER</t>
  </si>
  <si>
    <t>COORDINADOR DE EDUCACIÓN</t>
  </si>
  <si>
    <t>COORDINADOR DE DESARROLLO RURAL E INDIGENA</t>
  </si>
  <si>
    <t>SUPERVISOR</t>
  </si>
  <si>
    <t>INVERSIONES FINANCIERAS Y OTRAS PROVISIONES</t>
  </si>
  <si>
    <t>Conceción de préstamos</t>
  </si>
  <si>
    <t>Adeudos de Ejercicios Fiscales Anteriores (ADEFAS)</t>
  </si>
  <si>
    <t>REMUNERACIONES</t>
  </si>
  <si>
    <t>Intereses de la deuda pública</t>
  </si>
  <si>
    <t xml:space="preserve">OTRAS ENTIDADES PARAESTATAL Y ORGANISMOS </t>
  </si>
  <si>
    <t>Materiales y artículos de construcción y de reparación</t>
  </si>
  <si>
    <t xml:space="preserve">MUNICIPIO DE TENABO                                                                                                                                        </t>
  </si>
  <si>
    <t>PRESUPUESTO DE EGRESOS PARA EL EJERCICIO FISCAL 2025</t>
  </si>
  <si>
    <t xml:space="preserve">MUNICIPIO DE TENABO                                                                                                                                       </t>
  </si>
  <si>
    <t xml:space="preserve">MUNICIPIO DE TENABO                                                                                                                                                </t>
  </si>
  <si>
    <t xml:space="preserve">MUNICIPIO DE TENABO                                                                                                                                             </t>
  </si>
  <si>
    <t xml:space="preserve">MUNICIPIO DE TENABO                                                                                                                                          </t>
  </si>
  <si>
    <t xml:space="preserve">MUNICIPIO DE TENABO                                                                                                                                               </t>
  </si>
  <si>
    <t>MUNICIPIO DE TENABO</t>
  </si>
  <si>
    <t>COORDINADOR A</t>
  </si>
  <si>
    <t>ASISTENTE EJECUTIVO</t>
  </si>
  <si>
    <t xml:space="preserve">COORDINADOR </t>
  </si>
  <si>
    <t>SECRETARIA TECNICA</t>
  </si>
  <si>
    <t>ASSITENTE ADMINISTRATIVO</t>
  </si>
  <si>
    <t>ENCARGADO DE PROGRAMA</t>
  </si>
  <si>
    <t>RESPONSABLE DE PROGRAMA</t>
  </si>
  <si>
    <t>AUXILIARES</t>
  </si>
  <si>
    <t>SECRETARIA EJECUTIVA</t>
  </si>
  <si>
    <t>ASISTENTE ADMINISTRATIVO</t>
  </si>
  <si>
    <t>JEFE DE SUPERVISOR DE OBRA</t>
  </si>
  <si>
    <t>JEFE DE AREA</t>
  </si>
  <si>
    <t>AUXILIAR EN OBRAS PUBLICAS</t>
  </si>
  <si>
    <t>ANALISTA</t>
  </si>
  <si>
    <t>SECRETARIA AUXILIAR</t>
  </si>
  <si>
    <t>AFANADOR</t>
  </si>
  <si>
    <t>CONTRALOR INTERNO</t>
  </si>
  <si>
    <t>DIRECTORA</t>
  </si>
  <si>
    <t>AFANADORAS</t>
  </si>
  <si>
    <t>VELADORES</t>
  </si>
  <si>
    <t>ELECTRICISTA</t>
  </si>
  <si>
    <t>ENCARGADO DE MANTENIMIENTO</t>
  </si>
  <si>
    <t>BOMBEROS</t>
  </si>
  <si>
    <t>AFANADORES</t>
  </si>
  <si>
    <t>FONTANEROS</t>
  </si>
  <si>
    <t>SECRETRARIA TECNICA</t>
  </si>
  <si>
    <t>AUXILIAR EN SERVICIOS PUBLICOS</t>
  </si>
  <si>
    <t>PENSIONADOS</t>
  </si>
  <si>
    <t>ELEMENTOS DE SEGURIDAD PUBLICA</t>
  </si>
  <si>
    <t>TRANSFERENCIAS, ASIGNACIONES, SUBSIDIOS Y OTRAS AYUDAS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</si>
</sst>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8"/>
      <color rgb="FF000000"/>
      <name val="Arial"/>
      <family val="2"/>
    </font>
    <font>
      <b/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0">
    <xf numFmtId="0" fontId="0" fillId="0" borderId="0" xfId="0"/>
    <xf numFmtId="0" fontId="0" fillId="2" borderId="0" xfId="0" applyFill="1"/>
    <xf numFmtId="0" fontId="5" fillId="2" borderId="0" xfId="0" applyFont="1" applyFill="1" applyAlignment="1">
      <alignment vertical="center" wrapText="1"/>
    </xf>
    <xf numFmtId="0" fontId="0" fillId="2" borderId="13" xfId="0" applyFill="1" applyBorder="1"/>
    <xf numFmtId="0" fontId="0" fillId="2" borderId="18" xfId="0" applyFill="1" applyBorder="1"/>
    <xf numFmtId="0" fontId="0" fillId="0" borderId="0" xfId="0" applyAlignment="1">
      <alignment wrapText="1"/>
    </xf>
    <xf numFmtId="0" fontId="8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6" fillId="3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1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44" fontId="2" fillId="0" borderId="28" xfId="0" applyNumberFormat="1" applyFont="1" applyBorder="1"/>
    <xf numFmtId="0" fontId="2" fillId="0" borderId="13" xfId="0" applyFont="1" applyBorder="1" applyAlignment="1">
      <alignment horizontal="left"/>
    </xf>
    <xf numFmtId="44" fontId="2" fillId="0" borderId="28" xfId="1" applyFont="1" applyFill="1" applyBorder="1"/>
    <xf numFmtId="0" fontId="0" fillId="0" borderId="13" xfId="0" applyBorder="1" applyAlignment="1">
      <alignment horizontal="left" indent="3"/>
    </xf>
    <xf numFmtId="4" fontId="0" fillId="0" borderId="29" xfId="0" applyNumberFormat="1" applyBorder="1"/>
    <xf numFmtId="4" fontId="0" fillId="0" borderId="28" xfId="0" applyNumberFormat="1" applyBorder="1"/>
    <xf numFmtId="0" fontId="0" fillId="0" borderId="13" xfId="0" applyBorder="1"/>
    <xf numFmtId="0" fontId="0" fillId="0" borderId="28" xfId="0" applyBorder="1"/>
    <xf numFmtId="0" fontId="2" fillId="0" borderId="13" xfId="0" applyFont="1" applyBorder="1"/>
    <xf numFmtId="4" fontId="0" fillId="0" borderId="28" xfId="0" applyNumberFormat="1" applyBorder="1" applyAlignment="1">
      <alignment horizontal="right"/>
    </xf>
    <xf numFmtId="0" fontId="0" fillId="0" borderId="18" xfId="0" applyBorder="1" applyAlignment="1">
      <alignment horizontal="left" indent="3"/>
    </xf>
    <xf numFmtId="4" fontId="0" fillId="0" borderId="30" xfId="0" applyNumberFormat="1" applyBorder="1"/>
    <xf numFmtId="0" fontId="0" fillId="0" borderId="0" xfId="0" applyAlignment="1">
      <alignment horizontal="left" indent="3"/>
    </xf>
    <xf numFmtId="4" fontId="0" fillId="0" borderId="0" xfId="0" applyNumberFormat="1"/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7" xfId="0" applyFont="1" applyBorder="1" applyAlignment="1">
      <alignment horizontal="center"/>
    </xf>
    <xf numFmtId="0" fontId="2" fillId="0" borderId="20" xfId="0" applyFont="1" applyBorder="1"/>
    <xf numFmtId="44" fontId="2" fillId="0" borderId="2" xfId="1" applyFont="1" applyFill="1" applyBorder="1"/>
    <xf numFmtId="44" fontId="1" fillId="0" borderId="2" xfId="1" applyFont="1" applyFill="1" applyBorder="1"/>
    <xf numFmtId="44" fontId="0" fillId="0" borderId="2" xfId="1" applyFont="1" applyFill="1" applyBorder="1"/>
    <xf numFmtId="44" fontId="0" fillId="0" borderId="4" xfId="1" applyFont="1" applyFill="1" applyBorder="1"/>
    <xf numFmtId="8" fontId="0" fillId="0" borderId="2" xfId="1" applyNumberFormat="1" applyFont="1" applyFill="1" applyBorder="1"/>
    <xf numFmtId="44" fontId="0" fillId="0" borderId="0" xfId="0" applyNumberFormat="1"/>
    <xf numFmtId="0" fontId="0" fillId="2" borderId="4" xfId="0" applyFill="1" applyBorder="1"/>
    <xf numFmtId="8" fontId="2" fillId="2" borderId="2" xfId="0" applyNumberFormat="1" applyFont="1" applyFill="1" applyBorder="1"/>
    <xf numFmtId="0" fontId="0" fillId="2" borderId="13" xfId="0" applyFill="1" applyBorder="1" applyAlignment="1">
      <alignment wrapText="1"/>
    </xf>
    <xf numFmtId="0" fontId="5" fillId="2" borderId="0" xfId="0" applyFont="1" applyFill="1" applyAlignment="1">
      <alignment horizontal="center" vertical="center" wrapText="1"/>
    </xf>
    <xf numFmtId="0" fontId="0" fillId="0" borderId="35" xfId="0" applyBorder="1"/>
    <xf numFmtId="0" fontId="0" fillId="0" borderId="36" xfId="0" applyBorder="1"/>
    <xf numFmtId="0" fontId="2" fillId="2" borderId="37" xfId="0" applyFont="1" applyFill="1" applyBorder="1" applyAlignment="1">
      <alignment horizontal="center"/>
    </xf>
    <xf numFmtId="0" fontId="2" fillId="2" borderId="38" xfId="0" applyFont="1" applyFill="1" applyBorder="1"/>
    <xf numFmtId="0" fontId="2" fillId="2" borderId="38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44" fontId="0" fillId="0" borderId="25" xfId="1" applyFont="1" applyFill="1" applyBorder="1"/>
    <xf numFmtId="44" fontId="0" fillId="0" borderId="12" xfId="1" applyFont="1" applyFill="1" applyBorder="1"/>
    <xf numFmtId="44" fontId="0" fillId="0" borderId="10" xfId="1" applyFont="1" applyFill="1" applyBorder="1"/>
    <xf numFmtId="0" fontId="4" fillId="0" borderId="11" xfId="0" applyFont="1" applyFill="1" applyBorder="1" applyAlignment="1">
      <alignment horizontal="left" vertical="center" wrapText="1"/>
    </xf>
    <xf numFmtId="0" fontId="4" fillId="0" borderId="2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37" xfId="0" applyFont="1" applyFill="1" applyBorder="1" applyAlignment="1">
      <alignment horizontal="left" vertical="center" wrapText="1"/>
    </xf>
    <xf numFmtId="0" fontId="4" fillId="0" borderId="38" xfId="0" applyFont="1" applyFill="1" applyBorder="1" applyAlignment="1">
      <alignment horizontal="center" vertical="center"/>
    </xf>
    <xf numFmtId="44" fontId="0" fillId="0" borderId="38" xfId="1" applyFont="1" applyFill="1" applyBorder="1"/>
    <xf numFmtId="44" fontId="0" fillId="0" borderId="35" xfId="1" applyFont="1" applyFill="1" applyBorder="1"/>
    <xf numFmtId="0" fontId="4" fillId="0" borderId="10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2" fillId="2" borderId="3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31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25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2" fillId="2" borderId="14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wrapText="1"/>
    </xf>
    <xf numFmtId="0" fontId="2" fillId="0" borderId="24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14212</xdr:colOff>
      <xdr:row>304</xdr:row>
      <xdr:rowOff>30533</xdr:rowOff>
    </xdr:from>
    <xdr:to>
      <xdr:col>1</xdr:col>
      <xdr:colOff>2809836</xdr:colOff>
      <xdr:row>310</xdr:row>
      <xdr:rowOff>59107</xdr:rowOff>
    </xdr:to>
    <xdr:sp macro="" textlink="">
      <xdr:nvSpPr>
        <xdr:cNvPr id="26" name="4 CuadroTexto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61426" y="52444693"/>
          <a:ext cx="2795624" cy="10465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MX" sz="1100" baseline="0"/>
            <a:t>ELABORÓ</a:t>
          </a:r>
        </a:p>
        <a:p>
          <a:pPr algn="ctr"/>
          <a:endParaRPr lang="es-MX" sz="1100" baseline="0"/>
        </a:p>
        <a:p>
          <a:pPr algn="ctr"/>
          <a:r>
            <a:rPr lang="es-MX" sz="1100" baseline="0"/>
            <a:t>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L.A.F. MANUEL ISRAEL QUINTAL GORIAN</a:t>
          </a:r>
          <a:endParaRPr lang="es-MX" sz="1100" baseline="0"/>
        </a:p>
        <a:p>
          <a:pPr algn="ctr"/>
          <a:r>
            <a:rPr lang="es-MX" sz="1100" baseline="0"/>
            <a:t>TESORERO MUNICIPAL</a:t>
          </a:r>
          <a:endParaRPr lang="es-MX" sz="1100"/>
        </a:p>
      </xdr:txBody>
    </xdr:sp>
    <xdr:clientData/>
  </xdr:twoCellAnchor>
  <xdr:twoCellAnchor>
    <xdr:from>
      <xdr:col>2</xdr:col>
      <xdr:colOff>224260</xdr:colOff>
      <xdr:row>304</xdr:row>
      <xdr:rowOff>22028</xdr:rowOff>
    </xdr:from>
    <xdr:to>
      <xdr:col>4</xdr:col>
      <xdr:colOff>960666</xdr:colOff>
      <xdr:row>310</xdr:row>
      <xdr:rowOff>70843</xdr:rowOff>
    </xdr:to>
    <xdr:sp macro="" textlink="">
      <xdr:nvSpPr>
        <xdr:cNvPr id="27" name="3 CuadroTexto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5149145" y="52436188"/>
          <a:ext cx="2743200" cy="106675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MX" sz="1100" baseline="0"/>
            <a:t>Vo. Bo.</a:t>
          </a:r>
        </a:p>
        <a:p>
          <a:pPr algn="ctr"/>
          <a:endParaRPr lang="es-MX" sz="1100" baseline="0"/>
        </a:p>
        <a:p>
          <a:pPr algn="ctr"/>
          <a:r>
            <a:rPr lang="es-MX" sz="1100" baseline="0"/>
            <a:t>___________________________________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C. MIRNA DEL CARMEN EK KUK</a:t>
          </a:r>
        </a:p>
        <a:p>
          <a:pPr algn="ctr"/>
          <a:r>
            <a:rPr lang="es-MX" sz="1100" baseline="0"/>
            <a:t>SINDICO DE HACIENDA</a:t>
          </a:r>
          <a:endParaRPr lang="es-MX" sz="1100"/>
        </a:p>
      </xdr:txBody>
    </xdr:sp>
    <xdr:clientData/>
  </xdr:twoCellAnchor>
  <xdr:twoCellAnchor editAs="oneCell">
    <xdr:from>
      <xdr:col>1</xdr:col>
      <xdr:colOff>77390</xdr:colOff>
      <xdr:row>1</xdr:row>
      <xdr:rowOff>250033</xdr:rowOff>
    </xdr:from>
    <xdr:to>
      <xdr:col>1</xdr:col>
      <xdr:colOff>726281</xdr:colOff>
      <xdr:row>3</xdr:row>
      <xdr:rowOff>220265</xdr:rowOff>
    </xdr:to>
    <xdr:pic>
      <xdr:nvPicPr>
        <xdr:cNvPr id="2" name="4 Imagen" descr="Resultado de imagen para escudo tenabo">
          <a:extLst>
            <a:ext uri="{FF2B5EF4-FFF2-40B4-BE49-F238E27FC236}">
              <a16:creationId xmlns:a16="http://schemas.microsoft.com/office/drawing/2014/main" id="{FBDF7EB7-E84B-4583-AF00-2EA05EC15E3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15" y="333377"/>
          <a:ext cx="648891" cy="63102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357188</xdr:colOff>
      <xdr:row>1</xdr:row>
      <xdr:rowOff>273846</xdr:rowOff>
    </xdr:from>
    <xdr:to>
      <xdr:col>2</xdr:col>
      <xdr:colOff>1059658</xdr:colOff>
      <xdr:row>3</xdr:row>
      <xdr:rowOff>208359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7CA9D687-5C14-44DC-AA98-CA7E11BFD0A4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0157" y="357190"/>
          <a:ext cx="702470" cy="595310"/>
        </a:xfrm>
        <a:prstGeom prst="rect">
          <a:avLst/>
        </a:prstGeom>
      </xdr:spPr>
    </xdr:pic>
    <xdr:clientData/>
  </xdr:twoCellAnchor>
  <xdr:twoCellAnchor editAs="oneCell">
    <xdr:from>
      <xdr:col>1</xdr:col>
      <xdr:colOff>59533</xdr:colOff>
      <xdr:row>102</xdr:row>
      <xdr:rowOff>29767</xdr:rowOff>
    </xdr:from>
    <xdr:to>
      <xdr:col>1</xdr:col>
      <xdr:colOff>482203</xdr:colOff>
      <xdr:row>104</xdr:row>
      <xdr:rowOff>166688</xdr:rowOff>
    </xdr:to>
    <xdr:pic>
      <xdr:nvPicPr>
        <xdr:cNvPr id="5" name="4 Imagen" descr="Resultado de imagen para escudo tenabo">
          <a:extLst>
            <a:ext uri="{FF2B5EF4-FFF2-40B4-BE49-F238E27FC236}">
              <a16:creationId xmlns:a16="http://schemas.microsoft.com/office/drawing/2014/main" id="{401CD395-1A0C-40AF-B7E5-99F79ADC7C03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658" y="18365392"/>
          <a:ext cx="422670" cy="48220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0</xdr:colOff>
      <xdr:row>112</xdr:row>
      <xdr:rowOff>83344</xdr:rowOff>
    </xdr:from>
    <xdr:to>
      <xdr:col>1</xdr:col>
      <xdr:colOff>440529</xdr:colOff>
      <xdr:row>114</xdr:row>
      <xdr:rowOff>184546</xdr:rowOff>
    </xdr:to>
    <xdr:pic>
      <xdr:nvPicPr>
        <xdr:cNvPr id="6" name="4 Imagen" descr="Resultado de imagen para escudo tenabo">
          <a:extLst>
            <a:ext uri="{FF2B5EF4-FFF2-40B4-BE49-F238E27FC236}">
              <a16:creationId xmlns:a16="http://schemas.microsoft.com/office/drawing/2014/main" id="{A4CB9E52-2DA9-402B-BDF3-DFB34613D186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20145375"/>
          <a:ext cx="440529" cy="4464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232174</xdr:colOff>
      <xdr:row>140</xdr:row>
      <xdr:rowOff>113109</xdr:rowOff>
    </xdr:from>
    <xdr:to>
      <xdr:col>1</xdr:col>
      <xdr:colOff>500063</xdr:colOff>
      <xdr:row>142</xdr:row>
      <xdr:rowOff>232171</xdr:rowOff>
    </xdr:to>
    <xdr:pic>
      <xdr:nvPicPr>
        <xdr:cNvPr id="8" name="4 Imagen" descr="Resultado de imagen para escudo tenabo">
          <a:extLst>
            <a:ext uri="{FF2B5EF4-FFF2-40B4-BE49-F238E27FC236}">
              <a16:creationId xmlns:a16="http://schemas.microsoft.com/office/drawing/2014/main" id="{4B0040FF-8A3D-414A-BDBE-D6465115F9E7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174" y="24943593"/>
          <a:ext cx="506014" cy="46434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11907</xdr:colOff>
      <xdr:row>152</xdr:row>
      <xdr:rowOff>95249</xdr:rowOff>
    </xdr:from>
    <xdr:to>
      <xdr:col>1</xdr:col>
      <xdr:colOff>452439</xdr:colOff>
      <xdr:row>154</xdr:row>
      <xdr:rowOff>202406</xdr:rowOff>
    </xdr:to>
    <xdr:pic>
      <xdr:nvPicPr>
        <xdr:cNvPr id="9" name="4 Imagen" descr="Resultado de imagen para escudo tenabo">
          <a:extLst>
            <a:ext uri="{FF2B5EF4-FFF2-40B4-BE49-F238E27FC236}">
              <a16:creationId xmlns:a16="http://schemas.microsoft.com/office/drawing/2014/main" id="{B4F175B1-07AB-48B6-8718-E9C33902E07B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032" y="26872405"/>
          <a:ext cx="440532" cy="45243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41673</xdr:colOff>
      <xdr:row>125</xdr:row>
      <xdr:rowOff>71436</xdr:rowOff>
    </xdr:from>
    <xdr:to>
      <xdr:col>1</xdr:col>
      <xdr:colOff>500063</xdr:colOff>
      <xdr:row>127</xdr:row>
      <xdr:rowOff>166687</xdr:rowOff>
    </xdr:to>
    <xdr:pic>
      <xdr:nvPicPr>
        <xdr:cNvPr id="10" name="4 Imagen" descr="Resultado de imagen para escudo tenabo">
          <a:extLst>
            <a:ext uri="{FF2B5EF4-FFF2-40B4-BE49-F238E27FC236}">
              <a16:creationId xmlns:a16="http://schemas.microsoft.com/office/drawing/2014/main" id="{B014FA2A-CAB7-4468-A31F-A54479369AC3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798" y="22431374"/>
          <a:ext cx="458390" cy="44053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23813</xdr:colOff>
      <xdr:row>163</xdr:row>
      <xdr:rowOff>41672</xdr:rowOff>
    </xdr:from>
    <xdr:to>
      <xdr:col>1</xdr:col>
      <xdr:colOff>517923</xdr:colOff>
      <xdr:row>165</xdr:row>
      <xdr:rowOff>154782</xdr:rowOff>
    </xdr:to>
    <xdr:pic>
      <xdr:nvPicPr>
        <xdr:cNvPr id="11" name="4 Imagen" descr="Resultado de imagen para escudo tenabo">
          <a:extLst>
            <a:ext uri="{FF2B5EF4-FFF2-40B4-BE49-F238E27FC236}">
              <a16:creationId xmlns:a16="http://schemas.microsoft.com/office/drawing/2014/main" id="{FB435B1A-3DD4-4F37-89B6-E96FDBB111B7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938" y="28991719"/>
          <a:ext cx="494110" cy="45839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571499</xdr:colOff>
      <xdr:row>102</xdr:row>
      <xdr:rowOff>17859</xdr:rowOff>
    </xdr:from>
    <xdr:to>
      <xdr:col>2</xdr:col>
      <xdr:colOff>1047750</xdr:colOff>
      <xdr:row>104</xdr:row>
      <xdr:rowOff>148828</xdr:rowOff>
    </xdr:to>
    <xdr:pic>
      <xdr:nvPicPr>
        <xdr:cNvPr id="12" name="2 Imagen">
          <a:extLst>
            <a:ext uri="{FF2B5EF4-FFF2-40B4-BE49-F238E27FC236}">
              <a16:creationId xmlns:a16="http://schemas.microsoft.com/office/drawing/2014/main" id="{4CAB556F-037F-4A1B-999E-92B77898D3A6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4468" y="18353484"/>
          <a:ext cx="476251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571500</xdr:colOff>
      <xdr:row>112</xdr:row>
      <xdr:rowOff>101203</xdr:rowOff>
    </xdr:from>
    <xdr:to>
      <xdr:col>2</xdr:col>
      <xdr:colOff>1071562</xdr:colOff>
      <xdr:row>114</xdr:row>
      <xdr:rowOff>214312</xdr:rowOff>
    </xdr:to>
    <xdr:pic>
      <xdr:nvPicPr>
        <xdr:cNvPr id="13" name="2 Imagen">
          <a:extLst>
            <a:ext uri="{FF2B5EF4-FFF2-40B4-BE49-F238E27FC236}">
              <a16:creationId xmlns:a16="http://schemas.microsoft.com/office/drawing/2014/main" id="{91442C00-511B-4C14-8367-6DAAF017EABB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4469" y="20163234"/>
          <a:ext cx="500062" cy="458391"/>
        </a:xfrm>
        <a:prstGeom prst="rect">
          <a:avLst/>
        </a:prstGeom>
      </xdr:spPr>
    </xdr:pic>
    <xdr:clientData/>
  </xdr:twoCellAnchor>
  <xdr:twoCellAnchor editAs="oneCell">
    <xdr:from>
      <xdr:col>2</xdr:col>
      <xdr:colOff>571497</xdr:colOff>
      <xdr:row>125</xdr:row>
      <xdr:rowOff>77388</xdr:rowOff>
    </xdr:from>
    <xdr:to>
      <xdr:col>2</xdr:col>
      <xdr:colOff>1053702</xdr:colOff>
      <xdr:row>127</xdr:row>
      <xdr:rowOff>178592</xdr:rowOff>
    </xdr:to>
    <xdr:pic>
      <xdr:nvPicPr>
        <xdr:cNvPr id="14" name="2 Imagen">
          <a:extLst>
            <a:ext uri="{FF2B5EF4-FFF2-40B4-BE49-F238E27FC236}">
              <a16:creationId xmlns:a16="http://schemas.microsoft.com/office/drawing/2014/main" id="{9635ADD5-AAA0-4340-B63F-5D0716EF5ADF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4466" y="22437326"/>
          <a:ext cx="482205" cy="44648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476249</xdr:colOff>
      <xdr:row>140</xdr:row>
      <xdr:rowOff>71438</xdr:rowOff>
    </xdr:from>
    <xdr:to>
      <xdr:col>2</xdr:col>
      <xdr:colOff>1035842</xdr:colOff>
      <xdr:row>142</xdr:row>
      <xdr:rowOff>226215</xdr:rowOff>
    </xdr:to>
    <xdr:pic>
      <xdr:nvPicPr>
        <xdr:cNvPr id="15" name="2 Imagen">
          <a:extLst>
            <a:ext uri="{FF2B5EF4-FFF2-40B4-BE49-F238E27FC236}">
              <a16:creationId xmlns:a16="http://schemas.microsoft.com/office/drawing/2014/main" id="{BDF7F1B7-1753-4614-AC8D-364912580FB7}"/>
            </a:ext>
          </a:extLst>
        </xdr:cNvPr>
        <xdr:cNvPicPr/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9218" y="24901922"/>
          <a:ext cx="559593" cy="500059"/>
        </a:xfrm>
        <a:prstGeom prst="rect">
          <a:avLst/>
        </a:prstGeom>
      </xdr:spPr>
    </xdr:pic>
    <xdr:clientData/>
  </xdr:twoCellAnchor>
  <xdr:twoCellAnchor editAs="oneCell">
    <xdr:from>
      <xdr:col>2</xdr:col>
      <xdr:colOff>541733</xdr:colOff>
      <xdr:row>152</xdr:row>
      <xdr:rowOff>65485</xdr:rowOff>
    </xdr:from>
    <xdr:to>
      <xdr:col>2</xdr:col>
      <xdr:colOff>1065610</xdr:colOff>
      <xdr:row>154</xdr:row>
      <xdr:rowOff>190499</xdr:rowOff>
    </xdr:to>
    <xdr:pic>
      <xdr:nvPicPr>
        <xdr:cNvPr id="16" name="2 Imagen">
          <a:extLst>
            <a:ext uri="{FF2B5EF4-FFF2-40B4-BE49-F238E27FC236}">
              <a16:creationId xmlns:a16="http://schemas.microsoft.com/office/drawing/2014/main" id="{2E38F9BB-83BD-4A88-8A43-DCF8F6E902D1}"/>
            </a:ext>
          </a:extLst>
        </xdr:cNvPr>
        <xdr:cNvPicPr/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4702" y="26842641"/>
          <a:ext cx="523877" cy="470296"/>
        </a:xfrm>
        <a:prstGeom prst="rect">
          <a:avLst/>
        </a:prstGeom>
      </xdr:spPr>
    </xdr:pic>
    <xdr:clientData/>
  </xdr:twoCellAnchor>
  <xdr:twoCellAnchor editAs="oneCell">
    <xdr:from>
      <xdr:col>4</xdr:col>
      <xdr:colOff>250031</xdr:colOff>
      <xdr:row>162</xdr:row>
      <xdr:rowOff>130970</xdr:rowOff>
    </xdr:from>
    <xdr:to>
      <xdr:col>4</xdr:col>
      <xdr:colOff>892968</xdr:colOff>
      <xdr:row>165</xdr:row>
      <xdr:rowOff>136922</xdr:rowOff>
    </xdr:to>
    <xdr:pic>
      <xdr:nvPicPr>
        <xdr:cNvPr id="17" name="2 Imagen">
          <a:extLst>
            <a:ext uri="{FF2B5EF4-FFF2-40B4-BE49-F238E27FC236}">
              <a16:creationId xmlns:a16="http://schemas.microsoft.com/office/drawing/2014/main" id="{073B5EFA-2A0D-426A-A9A5-DB110BA810DF}"/>
            </a:ext>
          </a:extLst>
        </xdr:cNvPr>
        <xdr:cNvPicPr/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69906" y="28908376"/>
          <a:ext cx="642937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2"/>
  <sheetViews>
    <sheetView tabSelected="1" zoomScale="131" zoomScaleNormal="131" workbookViewId="0">
      <selection activeCell="B41" sqref="B41"/>
    </sheetView>
  </sheetViews>
  <sheetFormatPr baseColWidth="10" defaultColWidth="9.140625" defaultRowHeight="13.5" customHeight="1" x14ac:dyDescent="0.25"/>
  <cols>
    <col min="1" max="1" width="3.5703125" customWidth="1"/>
    <col min="2" max="2" width="67" bestFit="1" customWidth="1"/>
    <col min="3" max="3" width="17.140625" customWidth="1"/>
    <col min="4" max="4" width="12" customWidth="1"/>
    <col min="5" max="5" width="14.140625" bestFit="1" customWidth="1"/>
  </cols>
  <sheetData>
    <row r="1" spans="1:3" ht="6.75" customHeight="1" x14ac:dyDescent="0.25"/>
    <row r="2" spans="1:3" s="5" customFormat="1" ht="34.5" customHeight="1" x14ac:dyDescent="0.25">
      <c r="B2" s="105" t="s">
        <v>177</v>
      </c>
      <c r="C2" s="105"/>
    </row>
    <row r="3" spans="1:3" ht="17.25" customHeight="1" x14ac:dyDescent="0.25">
      <c r="A3" s="5"/>
      <c r="B3" s="90"/>
      <c r="C3" s="90"/>
    </row>
    <row r="4" spans="1:3" ht="21.75" customHeight="1" thickBot="1" x14ac:dyDescent="0.3">
      <c r="A4" s="5"/>
      <c r="B4" s="90" t="s">
        <v>228</v>
      </c>
      <c r="C4" s="90"/>
    </row>
    <row r="5" spans="1:3" ht="13.5" customHeight="1" x14ac:dyDescent="0.25">
      <c r="B5" s="106" t="s">
        <v>229</v>
      </c>
      <c r="C5" s="108"/>
    </row>
    <row r="6" spans="1:3" ht="13.5" customHeight="1" thickBot="1" x14ac:dyDescent="0.3">
      <c r="B6" s="107"/>
      <c r="C6" s="109"/>
    </row>
    <row r="7" spans="1:3" ht="13.5" customHeight="1" x14ac:dyDescent="0.25">
      <c r="B7" s="16" t="s">
        <v>0</v>
      </c>
      <c r="C7" s="17" t="s">
        <v>2</v>
      </c>
    </row>
    <row r="8" spans="1:3" ht="13.5" customHeight="1" x14ac:dyDescent="0.25">
      <c r="B8" s="18" t="s">
        <v>1</v>
      </c>
      <c r="C8" s="19">
        <f>C9+C18+C29+C40+C51+C62+C67+C76+C81</f>
        <v>141906982</v>
      </c>
    </row>
    <row r="9" spans="1:3" ht="13.5" customHeight="1" x14ac:dyDescent="0.25">
      <c r="B9" s="20" t="s">
        <v>3</v>
      </c>
      <c r="C9" s="21">
        <f>SUM(C10:C16)</f>
        <v>61856972.789999999</v>
      </c>
    </row>
    <row r="10" spans="1:3" ht="13.5" customHeight="1" x14ac:dyDescent="0.25">
      <c r="B10" s="22" t="s">
        <v>4</v>
      </c>
      <c r="C10" s="23">
        <v>12595403.220000001</v>
      </c>
    </row>
    <row r="11" spans="1:3" ht="13.5" customHeight="1" x14ac:dyDescent="0.25">
      <c r="B11" s="22" t="s">
        <v>5</v>
      </c>
      <c r="C11" s="24">
        <v>5827073.5999999996</v>
      </c>
    </row>
    <row r="12" spans="1:3" ht="13.5" customHeight="1" x14ac:dyDescent="0.25">
      <c r="B12" s="22" t="s">
        <v>6</v>
      </c>
      <c r="C12" s="24">
        <v>7095171.9500000002</v>
      </c>
    </row>
    <row r="13" spans="1:3" ht="13.5" customHeight="1" x14ac:dyDescent="0.25">
      <c r="B13" s="22" t="s">
        <v>7</v>
      </c>
      <c r="C13" s="24">
        <v>3812000</v>
      </c>
    </row>
    <row r="14" spans="1:3" ht="13.5" customHeight="1" x14ac:dyDescent="0.25">
      <c r="B14" s="22" t="s">
        <v>66</v>
      </c>
      <c r="C14" s="24">
        <v>30519955.02</v>
      </c>
    </row>
    <row r="15" spans="1:3" ht="13.5" customHeight="1" x14ac:dyDescent="0.25">
      <c r="B15" s="22" t="s">
        <v>8</v>
      </c>
      <c r="C15" s="24">
        <v>0</v>
      </c>
    </row>
    <row r="16" spans="1:3" ht="13.5" customHeight="1" x14ac:dyDescent="0.25">
      <c r="B16" s="22" t="s">
        <v>9</v>
      </c>
      <c r="C16" s="24">
        <v>2007369</v>
      </c>
    </row>
    <row r="17" spans="2:3" ht="13.5" customHeight="1" x14ac:dyDescent="0.25">
      <c r="B17" s="25"/>
      <c r="C17" s="26"/>
    </row>
    <row r="18" spans="2:3" ht="13.5" customHeight="1" x14ac:dyDescent="0.25">
      <c r="B18" s="27" t="s">
        <v>10</v>
      </c>
      <c r="C18" s="21">
        <f>SUM(C19:C27)</f>
        <v>12221712.35</v>
      </c>
    </row>
    <row r="19" spans="2:3" ht="13.5" customHeight="1" x14ac:dyDescent="0.25">
      <c r="B19" s="22" t="s">
        <v>11</v>
      </c>
      <c r="C19" s="24">
        <v>3257224.99</v>
      </c>
    </row>
    <row r="20" spans="2:3" ht="13.5" customHeight="1" x14ac:dyDescent="0.25">
      <c r="B20" s="22" t="s">
        <v>12</v>
      </c>
      <c r="C20" s="24">
        <v>449000</v>
      </c>
    </row>
    <row r="21" spans="2:3" ht="13.5" customHeight="1" x14ac:dyDescent="0.25">
      <c r="B21" s="22" t="s">
        <v>13</v>
      </c>
      <c r="C21" s="24">
        <v>0</v>
      </c>
    </row>
    <row r="22" spans="2:3" ht="13.5" customHeight="1" x14ac:dyDescent="0.25">
      <c r="B22" s="22" t="s">
        <v>227</v>
      </c>
      <c r="C22" s="24">
        <v>2531498.7999999998</v>
      </c>
    </row>
    <row r="23" spans="2:3" ht="13.5" customHeight="1" x14ac:dyDescent="0.25">
      <c r="B23" s="22" t="s">
        <v>14</v>
      </c>
      <c r="C23" s="24">
        <v>965000</v>
      </c>
    </row>
    <row r="24" spans="2:3" ht="13.5" customHeight="1" x14ac:dyDescent="0.25">
      <c r="B24" s="22" t="s">
        <v>15</v>
      </c>
      <c r="C24" s="24">
        <v>2127003.59</v>
      </c>
    </row>
    <row r="25" spans="2:3" ht="13.5" customHeight="1" x14ac:dyDescent="0.25">
      <c r="B25" s="22" t="s">
        <v>16</v>
      </c>
      <c r="C25" s="24">
        <v>1359998</v>
      </c>
    </row>
    <row r="26" spans="2:3" ht="13.5" customHeight="1" x14ac:dyDescent="0.25">
      <c r="B26" s="22" t="s">
        <v>17</v>
      </c>
      <c r="C26" s="24">
        <v>15000</v>
      </c>
    </row>
    <row r="27" spans="2:3" ht="13.5" customHeight="1" x14ac:dyDescent="0.25">
      <c r="B27" s="22" t="s">
        <v>18</v>
      </c>
      <c r="C27" s="24">
        <v>1516986.97</v>
      </c>
    </row>
    <row r="28" spans="2:3" ht="13.5" customHeight="1" x14ac:dyDescent="0.25">
      <c r="B28" s="25"/>
      <c r="C28" s="26"/>
    </row>
    <row r="29" spans="2:3" ht="13.5" customHeight="1" x14ac:dyDescent="0.25">
      <c r="B29" s="27" t="s">
        <v>19</v>
      </c>
      <c r="C29" s="21">
        <f>SUM(C30:C38)</f>
        <v>21615059.490000002</v>
      </c>
    </row>
    <row r="30" spans="2:3" ht="13.5" customHeight="1" x14ac:dyDescent="0.25">
      <c r="B30" s="22" t="s">
        <v>20</v>
      </c>
      <c r="C30" s="24">
        <v>8246080.7000000002</v>
      </c>
    </row>
    <row r="31" spans="2:3" ht="13.5" customHeight="1" x14ac:dyDescent="0.25">
      <c r="B31" s="22" t="s">
        <v>21</v>
      </c>
      <c r="C31" s="24">
        <v>1833776.33</v>
      </c>
    </row>
    <row r="32" spans="2:3" ht="13.5" customHeight="1" x14ac:dyDescent="0.25">
      <c r="B32" s="22" t="s">
        <v>22</v>
      </c>
      <c r="C32" s="24">
        <v>516000</v>
      </c>
    </row>
    <row r="33" spans="2:5" ht="13.5" customHeight="1" x14ac:dyDescent="0.25">
      <c r="B33" s="22" t="s">
        <v>23</v>
      </c>
      <c r="C33" s="24">
        <v>655144</v>
      </c>
    </row>
    <row r="34" spans="2:5" ht="13.5" customHeight="1" x14ac:dyDescent="0.25">
      <c r="B34" s="22" t="s">
        <v>24</v>
      </c>
      <c r="C34" s="28">
        <v>1539561.14</v>
      </c>
    </row>
    <row r="35" spans="2:5" ht="13.5" customHeight="1" x14ac:dyDescent="0.25">
      <c r="B35" s="22" t="s">
        <v>25</v>
      </c>
      <c r="C35" s="24">
        <v>240000</v>
      </c>
    </row>
    <row r="36" spans="2:5" ht="13.5" customHeight="1" x14ac:dyDescent="0.25">
      <c r="B36" s="22" t="s">
        <v>26</v>
      </c>
      <c r="C36" s="24">
        <v>586000</v>
      </c>
    </row>
    <row r="37" spans="2:5" ht="13.5" customHeight="1" x14ac:dyDescent="0.25">
      <c r="B37" s="22" t="s">
        <v>27</v>
      </c>
      <c r="C37" s="24">
        <v>3700040.4</v>
      </c>
    </row>
    <row r="38" spans="2:5" ht="13.5" customHeight="1" x14ac:dyDescent="0.25">
      <c r="B38" s="22" t="s">
        <v>28</v>
      </c>
      <c r="C38" s="24">
        <v>4298456.92</v>
      </c>
    </row>
    <row r="39" spans="2:5" ht="13.5" customHeight="1" x14ac:dyDescent="0.25">
      <c r="B39" s="25"/>
      <c r="C39" s="26"/>
    </row>
    <row r="40" spans="2:5" ht="13.5" customHeight="1" x14ac:dyDescent="0.25">
      <c r="B40" s="27" t="s">
        <v>265</v>
      </c>
      <c r="C40" s="21">
        <f>SUM(C41:C49)</f>
        <v>9686200.9399999995</v>
      </c>
    </row>
    <row r="41" spans="2:5" ht="13.5" customHeight="1" x14ac:dyDescent="0.25">
      <c r="B41" s="22" t="s">
        <v>68</v>
      </c>
      <c r="C41" s="24">
        <v>3000000</v>
      </c>
    </row>
    <row r="42" spans="2:5" ht="13.5" customHeight="1" x14ac:dyDescent="0.25">
      <c r="B42" s="22" t="s">
        <v>29</v>
      </c>
      <c r="C42" s="24">
        <v>0</v>
      </c>
    </row>
    <row r="43" spans="2:5" ht="13.5" customHeight="1" x14ac:dyDescent="0.25">
      <c r="B43" s="22" t="s">
        <v>67</v>
      </c>
      <c r="C43" s="24">
        <v>500000</v>
      </c>
      <c r="E43" s="46"/>
    </row>
    <row r="44" spans="2:5" ht="13.5" customHeight="1" x14ac:dyDescent="0.25">
      <c r="B44" s="22" t="s">
        <v>30</v>
      </c>
      <c r="C44" s="24">
        <v>4089147.94</v>
      </c>
    </row>
    <row r="45" spans="2:5" ht="13.5" customHeight="1" x14ac:dyDescent="0.25">
      <c r="B45" s="22" t="s">
        <v>31</v>
      </c>
      <c r="C45" s="24">
        <v>2097053</v>
      </c>
    </row>
    <row r="46" spans="2:5" ht="13.5" customHeight="1" x14ac:dyDescent="0.25">
      <c r="B46" s="22" t="s">
        <v>32</v>
      </c>
      <c r="C46" s="24">
        <v>0</v>
      </c>
    </row>
    <row r="47" spans="2:5" ht="13.5" customHeight="1" x14ac:dyDescent="0.25">
      <c r="B47" s="22" t="s">
        <v>33</v>
      </c>
      <c r="C47" s="24">
        <v>0</v>
      </c>
    </row>
    <row r="48" spans="2:5" ht="13.5" customHeight="1" x14ac:dyDescent="0.25">
      <c r="B48" s="22" t="s">
        <v>34</v>
      </c>
      <c r="C48" s="24">
        <v>0</v>
      </c>
    </row>
    <row r="49" spans="2:3" ht="13.5" customHeight="1" x14ac:dyDescent="0.25">
      <c r="B49" s="22" t="s">
        <v>35</v>
      </c>
      <c r="C49" s="24">
        <v>0</v>
      </c>
    </row>
    <row r="50" spans="2:3" ht="13.5" customHeight="1" x14ac:dyDescent="0.25">
      <c r="B50" s="25"/>
      <c r="C50" s="26"/>
    </row>
    <row r="51" spans="2:3" ht="13.5" customHeight="1" x14ac:dyDescent="0.25">
      <c r="B51" s="27" t="s">
        <v>36</v>
      </c>
      <c r="C51" s="21">
        <f>SUM(C52:C60)</f>
        <v>953530.63</v>
      </c>
    </row>
    <row r="52" spans="2:3" ht="13.5" customHeight="1" x14ac:dyDescent="0.25">
      <c r="B52" s="22" t="s">
        <v>37</v>
      </c>
      <c r="C52" s="24">
        <v>577995.74</v>
      </c>
    </row>
    <row r="53" spans="2:3" ht="13.5" customHeight="1" x14ac:dyDescent="0.25">
      <c r="B53" s="22" t="s">
        <v>38</v>
      </c>
      <c r="C53" s="24">
        <v>0</v>
      </c>
    </row>
    <row r="54" spans="2:3" ht="13.5" customHeight="1" x14ac:dyDescent="0.25">
      <c r="B54" s="22" t="s">
        <v>39</v>
      </c>
      <c r="C54" s="24">
        <v>0</v>
      </c>
    </row>
    <row r="55" spans="2:3" ht="13.5" customHeight="1" x14ac:dyDescent="0.25">
      <c r="B55" s="22" t="s">
        <v>40</v>
      </c>
      <c r="C55" s="24">
        <v>0</v>
      </c>
    </row>
    <row r="56" spans="2:3" ht="13.5" customHeight="1" x14ac:dyDescent="0.25">
      <c r="B56" s="22" t="s">
        <v>41</v>
      </c>
      <c r="C56" s="24">
        <v>0</v>
      </c>
    </row>
    <row r="57" spans="2:3" ht="13.5" customHeight="1" x14ac:dyDescent="0.25">
      <c r="B57" s="22" t="s">
        <v>42</v>
      </c>
      <c r="C57" s="24">
        <v>375534.89</v>
      </c>
    </row>
    <row r="58" spans="2:3" ht="13.5" customHeight="1" x14ac:dyDescent="0.25">
      <c r="B58" s="22" t="s">
        <v>43</v>
      </c>
      <c r="C58" s="24">
        <v>0</v>
      </c>
    </row>
    <row r="59" spans="2:3" ht="13.5" customHeight="1" x14ac:dyDescent="0.25">
      <c r="B59" s="22" t="s">
        <v>44</v>
      </c>
      <c r="C59" s="24">
        <v>0</v>
      </c>
    </row>
    <row r="60" spans="2:3" ht="13.5" customHeight="1" x14ac:dyDescent="0.25">
      <c r="B60" s="22" t="s">
        <v>45</v>
      </c>
      <c r="C60" s="24">
        <v>0</v>
      </c>
    </row>
    <row r="61" spans="2:3" ht="13.5" customHeight="1" x14ac:dyDescent="0.25">
      <c r="B61" s="25"/>
      <c r="C61" s="26"/>
    </row>
    <row r="62" spans="2:3" ht="13.5" customHeight="1" x14ac:dyDescent="0.25">
      <c r="B62" s="27" t="s">
        <v>46</v>
      </c>
      <c r="C62" s="21">
        <f>SUM(C63:C65)</f>
        <v>34573505.799999997</v>
      </c>
    </row>
    <row r="63" spans="2:3" ht="13.5" customHeight="1" x14ac:dyDescent="0.25">
      <c r="B63" s="22" t="s">
        <v>47</v>
      </c>
      <c r="C63" s="24">
        <v>34085000</v>
      </c>
    </row>
    <row r="64" spans="2:3" ht="13.5" customHeight="1" x14ac:dyDescent="0.25">
      <c r="B64" s="22" t="s">
        <v>48</v>
      </c>
      <c r="C64" s="24">
        <v>488505.8</v>
      </c>
    </row>
    <row r="65" spans="2:3" ht="13.5" customHeight="1" x14ac:dyDescent="0.25">
      <c r="B65" s="22" t="s">
        <v>49</v>
      </c>
      <c r="C65" s="24">
        <v>0</v>
      </c>
    </row>
    <row r="66" spans="2:3" ht="13.5" customHeight="1" x14ac:dyDescent="0.25">
      <c r="B66" s="22"/>
      <c r="C66" s="26"/>
    </row>
    <row r="67" spans="2:3" ht="13.5" customHeight="1" x14ac:dyDescent="0.25">
      <c r="B67" s="27" t="s">
        <v>221</v>
      </c>
      <c r="C67" s="21">
        <f>SUM(C68:C74)</f>
        <v>0</v>
      </c>
    </row>
    <row r="68" spans="2:3" ht="13.5" customHeight="1" x14ac:dyDescent="0.25">
      <c r="B68" s="22" t="s">
        <v>50</v>
      </c>
      <c r="C68" s="24">
        <v>0</v>
      </c>
    </row>
    <row r="69" spans="2:3" ht="13.5" customHeight="1" x14ac:dyDescent="0.25">
      <c r="B69" s="22" t="s">
        <v>51</v>
      </c>
      <c r="C69" s="24">
        <v>0</v>
      </c>
    </row>
    <row r="70" spans="2:3" ht="13.5" customHeight="1" x14ac:dyDescent="0.25">
      <c r="B70" s="22" t="s">
        <v>52</v>
      </c>
      <c r="C70" s="24">
        <v>0</v>
      </c>
    </row>
    <row r="71" spans="2:3" ht="13.5" customHeight="1" x14ac:dyDescent="0.25">
      <c r="B71" s="22" t="s">
        <v>222</v>
      </c>
      <c r="C71" s="24">
        <v>0</v>
      </c>
    </row>
    <row r="72" spans="2:3" ht="13.5" customHeight="1" x14ac:dyDescent="0.25">
      <c r="B72" s="22" t="s">
        <v>53</v>
      </c>
      <c r="C72" s="24">
        <v>0</v>
      </c>
    </row>
    <row r="73" spans="2:3" ht="13.5" customHeight="1" x14ac:dyDescent="0.25">
      <c r="B73" s="22" t="s">
        <v>54</v>
      </c>
      <c r="C73" s="24">
        <v>0</v>
      </c>
    </row>
    <row r="74" spans="2:3" ht="13.5" customHeight="1" x14ac:dyDescent="0.25">
      <c r="B74" s="22" t="s">
        <v>55</v>
      </c>
      <c r="C74" s="24">
        <v>0</v>
      </c>
    </row>
    <row r="75" spans="2:3" ht="13.5" customHeight="1" x14ac:dyDescent="0.25">
      <c r="B75" s="25"/>
      <c r="C75" s="26"/>
    </row>
    <row r="76" spans="2:3" ht="13.5" customHeight="1" x14ac:dyDescent="0.25">
      <c r="B76" s="27" t="s">
        <v>56</v>
      </c>
      <c r="C76" s="21">
        <f>SUM(C77:C79)</f>
        <v>0</v>
      </c>
    </row>
    <row r="77" spans="2:3" ht="13.5" customHeight="1" x14ac:dyDescent="0.25">
      <c r="B77" s="22" t="s">
        <v>57</v>
      </c>
      <c r="C77" s="24">
        <v>0</v>
      </c>
    </row>
    <row r="78" spans="2:3" ht="13.5" customHeight="1" x14ac:dyDescent="0.25">
      <c r="B78" s="22" t="s">
        <v>58</v>
      </c>
      <c r="C78" s="24">
        <v>0</v>
      </c>
    </row>
    <row r="79" spans="2:3" ht="13.5" customHeight="1" x14ac:dyDescent="0.25">
      <c r="B79" s="22" t="s">
        <v>59</v>
      </c>
      <c r="C79" s="24">
        <v>0</v>
      </c>
    </row>
    <row r="80" spans="2:3" ht="13.5" customHeight="1" x14ac:dyDescent="0.25">
      <c r="B80" s="25"/>
      <c r="C80" s="26"/>
    </row>
    <row r="81" spans="2:3" ht="13.5" customHeight="1" x14ac:dyDescent="0.25">
      <c r="B81" s="27" t="s">
        <v>60</v>
      </c>
      <c r="C81" s="21">
        <f>SUM(C82:C88)</f>
        <v>1000000</v>
      </c>
    </row>
    <row r="82" spans="2:3" ht="13.5" customHeight="1" x14ac:dyDescent="0.25">
      <c r="B82" s="22" t="s">
        <v>61</v>
      </c>
      <c r="C82" s="24">
        <v>0</v>
      </c>
    </row>
    <row r="83" spans="2:3" ht="13.5" customHeight="1" x14ac:dyDescent="0.25">
      <c r="B83" s="22" t="s">
        <v>225</v>
      </c>
      <c r="C83" s="24">
        <v>0</v>
      </c>
    </row>
    <row r="84" spans="2:3" ht="13.5" customHeight="1" x14ac:dyDescent="0.25">
      <c r="B84" s="22" t="s">
        <v>62</v>
      </c>
      <c r="C84" s="24">
        <v>0</v>
      </c>
    </row>
    <row r="85" spans="2:3" ht="13.5" customHeight="1" x14ac:dyDescent="0.25">
      <c r="B85" s="22" t="s">
        <v>63</v>
      </c>
      <c r="C85" s="24">
        <v>0</v>
      </c>
    </row>
    <row r="86" spans="2:3" ht="13.5" customHeight="1" x14ac:dyDescent="0.25">
      <c r="B86" s="22" t="s">
        <v>64</v>
      </c>
      <c r="C86" s="24">
        <v>0</v>
      </c>
    </row>
    <row r="87" spans="2:3" ht="13.5" customHeight="1" x14ac:dyDescent="0.25">
      <c r="B87" s="22" t="s">
        <v>65</v>
      </c>
      <c r="C87" s="24">
        <v>0</v>
      </c>
    </row>
    <row r="88" spans="2:3" ht="13.5" customHeight="1" thickBot="1" x14ac:dyDescent="0.3">
      <c r="B88" s="29" t="s">
        <v>223</v>
      </c>
      <c r="C88" s="30">
        <v>1000000</v>
      </c>
    </row>
    <row r="89" spans="2:3" ht="11.25" customHeight="1" thickBot="1" x14ac:dyDescent="0.3">
      <c r="B89" s="31"/>
      <c r="C89" s="32"/>
    </row>
    <row r="90" spans="2:3" ht="13.5" hidden="1" customHeight="1" x14ac:dyDescent="0.25">
      <c r="B90" s="31"/>
      <c r="C90" s="32"/>
    </row>
    <row r="91" spans="2:3" ht="13.5" customHeight="1" x14ac:dyDescent="0.25">
      <c r="B91" s="91" t="s">
        <v>229</v>
      </c>
      <c r="C91" s="93"/>
    </row>
    <row r="92" spans="2:3" ht="13.5" customHeight="1" x14ac:dyDescent="0.25">
      <c r="B92" s="95"/>
      <c r="C92" s="96"/>
    </row>
    <row r="93" spans="2:3" ht="13.5" customHeight="1" x14ac:dyDescent="0.25">
      <c r="B93" s="92"/>
      <c r="C93" s="94"/>
    </row>
    <row r="94" spans="2:3" ht="13.5" customHeight="1" x14ac:dyDescent="0.25">
      <c r="B94" s="33" t="s">
        <v>69</v>
      </c>
      <c r="C94" s="34" t="s">
        <v>2</v>
      </c>
    </row>
    <row r="95" spans="2:3" ht="13.5" customHeight="1" x14ac:dyDescent="0.25">
      <c r="B95" s="33" t="s">
        <v>1</v>
      </c>
      <c r="C95" s="34"/>
    </row>
    <row r="96" spans="2:3" ht="13.5" customHeight="1" x14ac:dyDescent="0.25">
      <c r="B96" s="35" t="s">
        <v>181</v>
      </c>
      <c r="C96" s="34">
        <v>0</v>
      </c>
    </row>
    <row r="97" spans="2:3" ht="33" customHeight="1" x14ac:dyDescent="0.25">
      <c r="B97" s="35" t="s">
        <v>182</v>
      </c>
      <c r="C97" s="36">
        <v>0</v>
      </c>
    </row>
    <row r="98" spans="2:3" ht="27.75" customHeight="1" x14ac:dyDescent="0.25">
      <c r="B98" s="35" t="s">
        <v>183</v>
      </c>
      <c r="C98" s="36">
        <v>0</v>
      </c>
    </row>
    <row r="99" spans="2:3" ht="27.75" customHeight="1" x14ac:dyDescent="0.25">
      <c r="B99" s="35" t="s">
        <v>184</v>
      </c>
      <c r="C99" s="51"/>
    </row>
    <row r="100" spans="2:3" ht="13.5" customHeight="1" thickBot="1" x14ac:dyDescent="0.3">
      <c r="B100" s="52" t="s">
        <v>226</v>
      </c>
      <c r="C100" s="38">
        <v>0</v>
      </c>
    </row>
    <row r="102" spans="2:3" ht="13.5" customHeight="1" thickBot="1" x14ac:dyDescent="0.3"/>
    <row r="103" spans="2:3" ht="13.5" customHeight="1" x14ac:dyDescent="0.25">
      <c r="B103" s="97" t="s">
        <v>235</v>
      </c>
      <c r="C103" s="98"/>
    </row>
    <row r="104" spans="2:3" ht="13.5" customHeight="1" x14ac:dyDescent="0.25">
      <c r="B104" s="99"/>
      <c r="C104" s="100"/>
    </row>
    <row r="105" spans="2:3" ht="13.5" customHeight="1" thickBot="1" x14ac:dyDescent="0.3">
      <c r="B105" s="101"/>
      <c r="C105" s="102"/>
    </row>
    <row r="106" spans="2:3" ht="13.5" customHeight="1" thickBot="1" x14ac:dyDescent="0.3">
      <c r="B106" s="103" t="s">
        <v>229</v>
      </c>
      <c r="C106" s="104"/>
    </row>
    <row r="107" spans="2:3" ht="13.5" customHeight="1" x14ac:dyDescent="0.25">
      <c r="B107" s="39" t="s">
        <v>69</v>
      </c>
      <c r="C107" s="40" t="s">
        <v>2</v>
      </c>
    </row>
    <row r="108" spans="2:3" ht="13.5" customHeight="1" x14ac:dyDescent="0.25">
      <c r="B108" s="33" t="s">
        <v>1</v>
      </c>
      <c r="C108" s="41">
        <f>SUM(C109:C110)</f>
        <v>141906982</v>
      </c>
    </row>
    <row r="109" spans="2:3" ht="13.5" customHeight="1" x14ac:dyDescent="0.25">
      <c r="B109" s="35" t="s">
        <v>70</v>
      </c>
      <c r="C109" s="42">
        <v>138906982</v>
      </c>
    </row>
    <row r="110" spans="2:3" ht="13.5" customHeight="1" x14ac:dyDescent="0.25">
      <c r="B110" s="35" t="s">
        <v>71</v>
      </c>
      <c r="C110" s="43">
        <v>3000000</v>
      </c>
    </row>
    <row r="111" spans="2:3" ht="13.5" customHeight="1" thickBot="1" x14ac:dyDescent="0.3">
      <c r="B111" s="37"/>
      <c r="C111" s="44"/>
    </row>
    <row r="114" spans="1:6" ht="13.5" customHeight="1" x14ac:dyDescent="0.25">
      <c r="B114" s="90" t="s">
        <v>232</v>
      </c>
      <c r="C114" s="90"/>
    </row>
    <row r="115" spans="1:6" ht="18" customHeight="1" thickBot="1" x14ac:dyDescent="0.3">
      <c r="B115" s="90"/>
      <c r="C115" s="90"/>
    </row>
    <row r="116" spans="1:6" ht="13.5" customHeight="1" x14ac:dyDescent="0.25">
      <c r="B116" s="91" t="s">
        <v>229</v>
      </c>
      <c r="C116" s="93"/>
    </row>
    <row r="117" spans="1:6" ht="13.5" customHeight="1" x14ac:dyDescent="0.25">
      <c r="B117" s="92"/>
      <c r="C117" s="94"/>
    </row>
    <row r="118" spans="1:6" ht="13.5" customHeight="1" x14ac:dyDescent="0.25">
      <c r="B118" s="33" t="s">
        <v>86</v>
      </c>
      <c r="C118" s="34" t="s">
        <v>2</v>
      </c>
    </row>
    <row r="119" spans="1:6" ht="13.5" customHeight="1" x14ac:dyDescent="0.25">
      <c r="B119" s="33" t="s">
        <v>1</v>
      </c>
      <c r="C119" s="41">
        <f>SUM(C120:C124)</f>
        <v>141906982</v>
      </c>
    </row>
    <row r="120" spans="1:6" ht="13.5" customHeight="1" x14ac:dyDescent="0.25">
      <c r="B120" s="35" t="s">
        <v>72</v>
      </c>
      <c r="C120" s="42">
        <v>106333476.2</v>
      </c>
    </row>
    <row r="121" spans="1:6" ht="13.5" customHeight="1" x14ac:dyDescent="0.25">
      <c r="B121" s="35" t="s">
        <v>73</v>
      </c>
      <c r="C121" s="43">
        <v>34573505.799999997</v>
      </c>
    </row>
    <row r="122" spans="1:6" ht="13.5" customHeight="1" x14ac:dyDescent="0.25">
      <c r="B122" s="35" t="s">
        <v>74</v>
      </c>
      <c r="C122" s="43">
        <v>0</v>
      </c>
    </row>
    <row r="123" spans="1:6" ht="13.5" customHeight="1" x14ac:dyDescent="0.25">
      <c r="B123" s="35" t="s">
        <v>75</v>
      </c>
      <c r="C123" s="43">
        <v>1000000</v>
      </c>
    </row>
    <row r="124" spans="1:6" ht="13.5" customHeight="1" thickBot="1" x14ac:dyDescent="0.3">
      <c r="B124" s="37"/>
      <c r="C124" s="44"/>
    </row>
    <row r="127" spans="1:6" ht="13.5" customHeight="1" x14ac:dyDescent="0.25">
      <c r="B127" s="90" t="s">
        <v>230</v>
      </c>
      <c r="C127" s="90"/>
      <c r="D127" s="1"/>
      <c r="E127" s="1"/>
      <c r="F127" s="1"/>
    </row>
    <row r="128" spans="1:6" ht="15" customHeight="1" thickBot="1" x14ac:dyDescent="0.3">
      <c r="A128" s="1"/>
      <c r="B128" s="90"/>
      <c r="C128" s="90"/>
      <c r="D128" s="1"/>
      <c r="E128" s="1"/>
      <c r="F128" s="1"/>
    </row>
    <row r="129" spans="1:6" ht="13.5" customHeight="1" x14ac:dyDescent="0.25">
      <c r="A129" s="1"/>
      <c r="B129" s="91" t="s">
        <v>229</v>
      </c>
      <c r="C129" s="93"/>
      <c r="D129" s="1"/>
      <c r="E129" s="1"/>
      <c r="F129" s="1"/>
    </row>
    <row r="130" spans="1:6" ht="13.5" customHeight="1" x14ac:dyDescent="0.25">
      <c r="A130" s="1"/>
      <c r="B130" s="92"/>
      <c r="C130" s="94"/>
      <c r="D130" s="1"/>
      <c r="E130" s="1"/>
      <c r="F130" s="1"/>
    </row>
    <row r="131" spans="1:6" ht="13.5" customHeight="1" x14ac:dyDescent="0.25">
      <c r="A131" s="1"/>
      <c r="B131" s="33" t="s">
        <v>87</v>
      </c>
      <c r="C131" s="34" t="s">
        <v>2</v>
      </c>
      <c r="D131" s="1"/>
      <c r="E131" s="1"/>
      <c r="F131" s="1"/>
    </row>
    <row r="132" spans="1:6" ht="13.5" customHeight="1" x14ac:dyDescent="0.25">
      <c r="A132" s="1"/>
      <c r="B132" s="33" t="s">
        <v>1</v>
      </c>
      <c r="C132" s="41">
        <f>SUM(C133:C138)</f>
        <v>141906982</v>
      </c>
      <c r="D132" s="1"/>
      <c r="E132" s="1"/>
      <c r="F132" s="1"/>
    </row>
    <row r="133" spans="1:6" ht="13.5" customHeight="1" x14ac:dyDescent="0.25">
      <c r="A133" s="1"/>
      <c r="B133" s="35" t="s">
        <v>76</v>
      </c>
      <c r="C133" s="45">
        <v>103282892.56999999</v>
      </c>
      <c r="D133" s="1"/>
      <c r="E133" s="1"/>
      <c r="F133" s="1"/>
    </row>
    <row r="134" spans="1:6" ht="13.5" customHeight="1" x14ac:dyDescent="0.25">
      <c r="A134" s="1"/>
      <c r="B134" s="35" t="s">
        <v>77</v>
      </c>
      <c r="C134" s="43">
        <v>35527036.43</v>
      </c>
      <c r="D134" s="1"/>
      <c r="E134" s="1"/>
      <c r="F134" s="1"/>
    </row>
    <row r="135" spans="1:6" ht="13.5" customHeight="1" x14ac:dyDescent="0.25">
      <c r="A135" s="1"/>
      <c r="B135" s="35" t="s">
        <v>78</v>
      </c>
      <c r="C135" s="43">
        <v>1000000</v>
      </c>
      <c r="D135" s="1"/>
      <c r="E135" s="1"/>
      <c r="F135" s="1"/>
    </row>
    <row r="136" spans="1:6" ht="13.5" customHeight="1" x14ac:dyDescent="0.25">
      <c r="A136" s="1"/>
      <c r="B136" s="35" t="s">
        <v>31</v>
      </c>
      <c r="C136" s="43">
        <v>2097053</v>
      </c>
      <c r="D136" s="1"/>
      <c r="E136" s="1"/>
      <c r="F136" s="1"/>
    </row>
    <row r="137" spans="1:6" ht="13.5" customHeight="1" x14ac:dyDescent="0.25">
      <c r="A137" s="1"/>
      <c r="B137" s="35" t="s">
        <v>178</v>
      </c>
      <c r="C137" s="43">
        <v>0</v>
      </c>
      <c r="D137" s="1"/>
      <c r="E137" s="1"/>
      <c r="F137" s="1"/>
    </row>
    <row r="138" spans="1:6" ht="13.5" customHeight="1" thickBot="1" x14ac:dyDescent="0.3">
      <c r="A138" s="1"/>
      <c r="B138" s="37"/>
      <c r="C138" s="44"/>
      <c r="D138" s="1"/>
      <c r="E138" s="1"/>
      <c r="F138" s="1"/>
    </row>
    <row r="139" spans="1:6" ht="3" customHeight="1" x14ac:dyDescent="0.25">
      <c r="A139" s="1"/>
      <c r="B139" s="1"/>
      <c r="C139" s="1"/>
      <c r="D139" s="1"/>
      <c r="E139" s="1"/>
      <c r="F139" s="1"/>
    </row>
    <row r="140" spans="1:6" ht="13.5" customHeight="1" x14ac:dyDescent="0.25">
      <c r="A140" s="1"/>
      <c r="B140" s="1"/>
      <c r="C140" s="1"/>
      <c r="D140" s="1"/>
      <c r="E140" s="1"/>
      <c r="F140" s="1"/>
    </row>
    <row r="141" spans="1:6" ht="13.5" customHeight="1" x14ac:dyDescent="0.25">
      <c r="A141" s="1"/>
      <c r="B141" s="1"/>
      <c r="C141" s="1"/>
      <c r="D141" s="1"/>
      <c r="E141" s="1"/>
      <c r="F141" s="1"/>
    </row>
    <row r="142" spans="1:6" ht="13.5" customHeight="1" x14ac:dyDescent="0.25">
      <c r="A142" s="1"/>
      <c r="B142" s="77" t="s">
        <v>231</v>
      </c>
      <c r="C142" s="77"/>
      <c r="D142" s="1"/>
      <c r="E142" s="1"/>
      <c r="F142" s="1"/>
    </row>
    <row r="143" spans="1:6" ht="19.5" customHeight="1" thickBot="1" x14ac:dyDescent="0.3">
      <c r="A143" s="1"/>
      <c r="B143" s="77"/>
      <c r="C143" s="77"/>
      <c r="D143" s="1"/>
      <c r="E143" s="1"/>
      <c r="F143" s="1"/>
    </row>
    <row r="144" spans="1:6" ht="13.5" customHeight="1" x14ac:dyDescent="0.25">
      <c r="A144" s="1"/>
      <c r="B144" s="86" t="s">
        <v>229</v>
      </c>
      <c r="C144" s="87"/>
      <c r="D144" s="1"/>
      <c r="E144" s="1"/>
      <c r="F144" s="1"/>
    </row>
    <row r="145" spans="1:6" ht="13.5" customHeight="1" x14ac:dyDescent="0.25">
      <c r="A145" s="1"/>
      <c r="B145" s="88"/>
      <c r="C145" s="89"/>
      <c r="D145" s="1"/>
      <c r="E145" s="1"/>
      <c r="F145" s="1"/>
    </row>
    <row r="146" spans="1:6" ht="13.5" customHeight="1" x14ac:dyDescent="0.25">
      <c r="A146" s="1"/>
      <c r="B146" s="75" t="s">
        <v>79</v>
      </c>
      <c r="C146" s="74"/>
      <c r="D146" s="1"/>
      <c r="E146" s="1"/>
      <c r="F146" s="1"/>
    </row>
    <row r="147" spans="1:6" ht="13.5" customHeight="1" x14ac:dyDescent="0.25">
      <c r="A147" s="1"/>
      <c r="B147" s="3" t="s">
        <v>90</v>
      </c>
      <c r="C147" s="48">
        <v>107333476.2</v>
      </c>
      <c r="D147" s="1"/>
      <c r="E147" s="1"/>
      <c r="F147" s="1"/>
    </row>
    <row r="148" spans="1:6" ht="13.5" customHeight="1" x14ac:dyDescent="0.25">
      <c r="A148" s="1"/>
      <c r="B148" s="3" t="s">
        <v>89</v>
      </c>
      <c r="C148" s="48">
        <v>34573505.799999997</v>
      </c>
      <c r="D148" s="1"/>
      <c r="E148" s="1"/>
      <c r="F148" s="1"/>
    </row>
    <row r="149" spans="1:6" ht="13.5" customHeight="1" thickBot="1" x14ac:dyDescent="0.3">
      <c r="A149" s="1"/>
      <c r="B149" s="4"/>
      <c r="C149" s="47"/>
      <c r="D149" s="1"/>
      <c r="E149" s="1"/>
      <c r="F149" s="1"/>
    </row>
    <row r="150" spans="1:6" ht="11.25" customHeight="1" x14ac:dyDescent="0.25">
      <c r="A150" s="1"/>
      <c r="B150" s="1"/>
      <c r="C150" s="1"/>
      <c r="D150" s="1"/>
      <c r="E150" s="1"/>
      <c r="F150" s="1"/>
    </row>
    <row r="151" spans="1:6" ht="6" hidden="1" customHeight="1" x14ac:dyDescent="0.25">
      <c r="A151" s="1"/>
      <c r="B151" s="1"/>
      <c r="C151" s="1"/>
      <c r="D151" s="1"/>
      <c r="E151" s="1"/>
      <c r="F151" s="1"/>
    </row>
    <row r="152" spans="1:6" ht="13.5" customHeight="1" x14ac:dyDescent="0.25">
      <c r="A152" s="1"/>
      <c r="B152" s="1"/>
      <c r="C152" s="1"/>
      <c r="D152" s="1"/>
      <c r="E152" s="1"/>
      <c r="F152" s="1"/>
    </row>
    <row r="153" spans="1:6" ht="13.5" customHeight="1" x14ac:dyDescent="0.25">
      <c r="A153" s="1"/>
      <c r="B153" s="1"/>
      <c r="C153" s="1"/>
      <c r="D153" s="1"/>
      <c r="E153" s="1"/>
      <c r="F153" s="1"/>
    </row>
    <row r="154" spans="1:6" ht="13.5" customHeight="1" x14ac:dyDescent="0.25">
      <c r="A154" s="1"/>
      <c r="B154" s="77" t="s">
        <v>233</v>
      </c>
      <c r="C154" s="77"/>
      <c r="D154" s="1"/>
      <c r="E154" s="1"/>
      <c r="F154" s="1"/>
    </row>
    <row r="155" spans="1:6" ht="18" customHeight="1" thickBot="1" x14ac:dyDescent="0.3">
      <c r="A155" s="1"/>
      <c r="B155" s="77"/>
      <c r="C155" s="77"/>
      <c r="D155" s="1"/>
      <c r="E155" s="1"/>
      <c r="F155" s="1"/>
    </row>
    <row r="156" spans="1:6" ht="13.5" customHeight="1" x14ac:dyDescent="0.25">
      <c r="A156" s="1"/>
      <c r="B156" s="86" t="s">
        <v>229</v>
      </c>
      <c r="C156" s="87"/>
      <c r="D156" s="1"/>
      <c r="E156" s="1"/>
      <c r="F156" s="1"/>
    </row>
    <row r="157" spans="1:6" ht="13.5" customHeight="1" x14ac:dyDescent="0.25">
      <c r="A157" s="1"/>
      <c r="B157" s="88"/>
      <c r="C157" s="89"/>
      <c r="D157" s="1"/>
      <c r="E157" s="1"/>
      <c r="F157" s="1"/>
    </row>
    <row r="158" spans="1:6" ht="13.5" customHeight="1" x14ac:dyDescent="0.25">
      <c r="A158" s="1"/>
      <c r="B158" s="75" t="s">
        <v>80</v>
      </c>
      <c r="C158" s="74"/>
      <c r="D158" s="1"/>
      <c r="E158" s="1"/>
      <c r="F158" s="1"/>
    </row>
    <row r="159" spans="1:6" ht="13.5" customHeight="1" x14ac:dyDescent="0.25">
      <c r="A159" s="1"/>
      <c r="B159" s="3" t="s">
        <v>88</v>
      </c>
      <c r="C159" s="48">
        <v>92193839.310000002</v>
      </c>
      <c r="D159" s="1"/>
      <c r="E159" s="1"/>
      <c r="F159" s="1"/>
    </row>
    <row r="160" spans="1:6" ht="13.5" customHeight="1" x14ac:dyDescent="0.25">
      <c r="A160" s="1"/>
      <c r="B160" s="3" t="s">
        <v>179</v>
      </c>
      <c r="C160" s="48">
        <v>48713142.689999998</v>
      </c>
      <c r="D160" s="1"/>
      <c r="E160" s="1"/>
      <c r="F160" s="1"/>
    </row>
    <row r="161" spans="1:6" ht="30.75" customHeight="1" x14ac:dyDescent="0.25">
      <c r="A161" s="1"/>
      <c r="B161" s="49" t="s">
        <v>180</v>
      </c>
      <c r="C161" s="48">
        <v>1000000</v>
      </c>
      <c r="D161" s="1"/>
      <c r="E161" s="1"/>
      <c r="F161" s="1"/>
    </row>
    <row r="162" spans="1:6" ht="13.5" customHeight="1" thickBot="1" x14ac:dyDescent="0.3">
      <c r="A162" s="1"/>
      <c r="B162" s="84"/>
      <c r="C162" s="85"/>
      <c r="D162" s="1"/>
      <c r="E162" s="1"/>
      <c r="F162" s="1"/>
    </row>
    <row r="163" spans="1:6" ht="13.5" customHeight="1" x14ac:dyDescent="0.25">
      <c r="A163" s="1"/>
      <c r="B163" s="1"/>
      <c r="C163" s="1"/>
      <c r="D163" s="1"/>
      <c r="E163" s="1"/>
      <c r="F163" s="1"/>
    </row>
    <row r="164" spans="1:6" ht="13.5" customHeight="1" x14ac:dyDescent="0.25">
      <c r="A164" s="1"/>
      <c r="B164" s="1"/>
      <c r="C164" s="1"/>
      <c r="D164" s="1"/>
      <c r="E164" s="1"/>
      <c r="F164" s="1"/>
    </row>
    <row r="165" spans="1:6" ht="13.5" customHeight="1" x14ac:dyDescent="0.25">
      <c r="A165" s="1"/>
      <c r="B165" s="77" t="s">
        <v>234</v>
      </c>
      <c r="C165" s="77"/>
      <c r="D165" s="77"/>
      <c r="E165" s="77"/>
      <c r="F165" s="1"/>
    </row>
    <row r="166" spans="1:6" ht="13.5" customHeight="1" thickBot="1" x14ac:dyDescent="0.3">
      <c r="A166" s="1"/>
      <c r="B166" s="77"/>
      <c r="C166" s="77"/>
      <c r="D166" s="77"/>
      <c r="E166" s="77"/>
      <c r="F166" s="1"/>
    </row>
    <row r="167" spans="1:6" ht="13.5" customHeight="1" x14ac:dyDescent="0.25">
      <c r="A167" s="1"/>
      <c r="B167" s="78" t="s">
        <v>229</v>
      </c>
      <c r="C167" s="79"/>
      <c r="D167" s="79"/>
      <c r="E167" s="80"/>
      <c r="F167" s="1"/>
    </row>
    <row r="168" spans="1:6" ht="13.5" customHeight="1" x14ac:dyDescent="0.25">
      <c r="A168" s="1"/>
      <c r="B168" s="81"/>
      <c r="C168" s="82"/>
      <c r="D168" s="82"/>
      <c r="E168" s="83"/>
      <c r="F168" s="1"/>
    </row>
    <row r="169" spans="1:6" ht="13.5" customHeight="1" x14ac:dyDescent="0.25">
      <c r="A169" s="1"/>
      <c r="B169" s="75" t="s">
        <v>81</v>
      </c>
      <c r="C169" s="76"/>
      <c r="D169" s="73" t="s">
        <v>224</v>
      </c>
      <c r="E169" s="74"/>
      <c r="F169" s="1"/>
    </row>
    <row r="170" spans="1:6" ht="13.5" customHeight="1" thickBot="1" x14ac:dyDescent="0.3">
      <c r="A170" s="2"/>
      <c r="B170" s="53" t="s">
        <v>83</v>
      </c>
      <c r="C170" s="54" t="s">
        <v>82</v>
      </c>
      <c r="D170" s="55" t="s">
        <v>84</v>
      </c>
      <c r="E170" s="56" t="s">
        <v>85</v>
      </c>
      <c r="F170" s="1"/>
    </row>
    <row r="171" spans="1:6" ht="13.5" customHeight="1" thickBot="1" x14ac:dyDescent="0.3">
      <c r="A171" s="2"/>
      <c r="B171" s="60" t="s">
        <v>114</v>
      </c>
      <c r="C171" s="61">
        <v>8</v>
      </c>
      <c r="D171" s="57">
        <v>33000</v>
      </c>
      <c r="E171" s="58">
        <v>55000</v>
      </c>
      <c r="F171" s="1"/>
    </row>
    <row r="172" spans="1:6" ht="13.5" customHeight="1" thickBot="1" x14ac:dyDescent="0.3">
      <c r="A172" s="2"/>
      <c r="B172" s="62" t="s">
        <v>115</v>
      </c>
      <c r="C172" s="63">
        <v>1</v>
      </c>
      <c r="D172" s="57">
        <v>33000</v>
      </c>
      <c r="E172" s="58">
        <v>55000</v>
      </c>
      <c r="F172" s="1"/>
    </row>
    <row r="173" spans="1:6" ht="13.5" customHeight="1" x14ac:dyDescent="0.25">
      <c r="A173" s="2"/>
      <c r="B173" s="62" t="s">
        <v>116</v>
      </c>
      <c r="C173" s="63">
        <v>1</v>
      </c>
      <c r="D173" s="57">
        <v>33000</v>
      </c>
      <c r="E173" s="58">
        <v>55000</v>
      </c>
      <c r="F173" s="1"/>
    </row>
    <row r="174" spans="1:6" ht="13.5" customHeight="1" x14ac:dyDescent="0.25">
      <c r="A174" s="2"/>
      <c r="B174" s="62" t="s">
        <v>236</v>
      </c>
      <c r="C174" s="63">
        <v>1</v>
      </c>
      <c r="D174" s="59">
        <v>6936.8</v>
      </c>
      <c r="E174" s="43">
        <v>18700</v>
      </c>
      <c r="F174" s="1"/>
    </row>
    <row r="175" spans="1:6" ht="13.5" customHeight="1" x14ac:dyDescent="0.25">
      <c r="A175" s="72"/>
      <c r="B175" s="62" t="s">
        <v>237</v>
      </c>
      <c r="C175" s="63">
        <v>1</v>
      </c>
      <c r="D175" s="59">
        <v>6936.8</v>
      </c>
      <c r="E175" s="43">
        <v>17600</v>
      </c>
      <c r="F175" s="1"/>
    </row>
    <row r="176" spans="1:6" ht="13.5" customHeight="1" x14ac:dyDescent="0.25">
      <c r="A176" s="72"/>
      <c r="B176" s="62" t="s">
        <v>96</v>
      </c>
      <c r="C176" s="63">
        <v>1</v>
      </c>
      <c r="D176" s="59">
        <v>6936.8</v>
      </c>
      <c r="E176" s="43">
        <v>11000</v>
      </c>
      <c r="F176" s="1"/>
    </row>
    <row r="177" spans="1:6" ht="13.5" customHeight="1" x14ac:dyDescent="0.25">
      <c r="A177" s="72"/>
      <c r="B177" s="62" t="s">
        <v>111</v>
      </c>
      <c r="C177" s="63">
        <v>2</v>
      </c>
      <c r="D177" s="59">
        <v>6936.8</v>
      </c>
      <c r="E177" s="43">
        <v>11000</v>
      </c>
      <c r="F177" s="1"/>
    </row>
    <row r="178" spans="1:6" ht="13.5" customHeight="1" x14ac:dyDescent="0.25">
      <c r="A178" s="72"/>
      <c r="B178" s="62" t="s">
        <v>154</v>
      </c>
      <c r="C178" s="63">
        <v>1</v>
      </c>
      <c r="D178" s="59">
        <v>6936.8</v>
      </c>
      <c r="E178" s="43">
        <v>11000</v>
      </c>
      <c r="F178" s="1"/>
    </row>
    <row r="179" spans="1:6" ht="13.5" customHeight="1" x14ac:dyDescent="0.25">
      <c r="A179" s="71"/>
      <c r="B179" s="62" t="s">
        <v>102</v>
      </c>
      <c r="C179" s="63">
        <v>1</v>
      </c>
      <c r="D179" s="59">
        <v>6936.8</v>
      </c>
      <c r="E179" s="43">
        <v>15400</v>
      </c>
      <c r="F179" s="1"/>
    </row>
    <row r="180" spans="1:6" ht="13.5" customHeight="1" x14ac:dyDescent="0.25">
      <c r="A180" s="71"/>
      <c r="B180" s="62" t="s">
        <v>117</v>
      </c>
      <c r="C180" s="63">
        <v>1</v>
      </c>
      <c r="D180" s="59">
        <v>55000</v>
      </c>
      <c r="E180" s="43">
        <v>86900</v>
      </c>
      <c r="F180" s="1"/>
    </row>
    <row r="181" spans="1:6" ht="13.5" customHeight="1" x14ac:dyDescent="0.25">
      <c r="A181" s="71"/>
      <c r="B181" s="62" t="s">
        <v>96</v>
      </c>
      <c r="C181" s="63">
        <v>3</v>
      </c>
      <c r="D181" s="59">
        <v>6936.8</v>
      </c>
      <c r="E181" s="43">
        <v>11000</v>
      </c>
      <c r="F181" s="1"/>
    </row>
    <row r="182" spans="1:6" ht="13.5" customHeight="1" x14ac:dyDescent="0.25">
      <c r="A182" s="71"/>
      <c r="B182" s="62" t="s">
        <v>103</v>
      </c>
      <c r="C182" s="63">
        <v>1</v>
      </c>
      <c r="D182" s="59">
        <v>13200</v>
      </c>
      <c r="E182" s="43">
        <v>38500</v>
      </c>
      <c r="F182" s="1"/>
    </row>
    <row r="183" spans="1:6" ht="13.5" customHeight="1" x14ac:dyDescent="0.25">
      <c r="A183" s="2"/>
      <c r="B183" s="62" t="s">
        <v>238</v>
      </c>
      <c r="C183" s="63">
        <v>1</v>
      </c>
      <c r="D183" s="59">
        <v>6936.8</v>
      </c>
      <c r="E183" s="43">
        <v>18700</v>
      </c>
      <c r="F183" s="1"/>
    </row>
    <row r="184" spans="1:6" ht="13.5" customHeight="1" x14ac:dyDescent="0.25">
      <c r="A184" s="2"/>
      <c r="B184" s="62" t="s">
        <v>96</v>
      </c>
      <c r="C184" s="63">
        <v>2</v>
      </c>
      <c r="D184" s="59">
        <v>6936.8</v>
      </c>
      <c r="E184" s="43">
        <v>11000</v>
      </c>
      <c r="F184" s="1"/>
    </row>
    <row r="185" spans="1:6" ht="13.5" customHeight="1" x14ac:dyDescent="0.25">
      <c r="A185" s="65"/>
      <c r="B185" s="62" t="s">
        <v>92</v>
      </c>
      <c r="C185" s="63">
        <v>1</v>
      </c>
      <c r="D185" s="59">
        <v>6936.8</v>
      </c>
      <c r="E185" s="43">
        <v>18700</v>
      </c>
      <c r="F185" s="1"/>
    </row>
    <row r="186" spans="1:6" ht="13.5" customHeight="1" x14ac:dyDescent="0.25">
      <c r="A186" s="2"/>
      <c r="B186" s="62" t="s">
        <v>97</v>
      </c>
      <c r="C186" s="63">
        <v>2</v>
      </c>
      <c r="D186" s="59">
        <v>6306.18</v>
      </c>
      <c r="E186" s="43">
        <v>9680</v>
      </c>
      <c r="F186" s="1"/>
    </row>
    <row r="187" spans="1:6" ht="13.5" customHeight="1" x14ac:dyDescent="0.25">
      <c r="A187" s="2"/>
      <c r="B187" s="62" t="s">
        <v>96</v>
      </c>
      <c r="C187" s="63">
        <v>1</v>
      </c>
      <c r="D187" s="59">
        <v>6936.8</v>
      </c>
      <c r="E187" s="43">
        <v>11000</v>
      </c>
      <c r="F187" s="1"/>
    </row>
    <row r="188" spans="1:6" ht="13.5" customHeight="1" x14ac:dyDescent="0.25">
      <c r="A188" s="2"/>
      <c r="B188" s="62" t="s">
        <v>96</v>
      </c>
      <c r="C188" s="63">
        <v>2</v>
      </c>
      <c r="D188" s="59">
        <v>6936.8</v>
      </c>
      <c r="E188" s="43">
        <v>11000</v>
      </c>
      <c r="F188" s="1"/>
    </row>
    <row r="189" spans="1:6" ht="13.5" customHeight="1" x14ac:dyDescent="0.25">
      <c r="A189" s="71"/>
      <c r="B189" s="62" t="s">
        <v>154</v>
      </c>
      <c r="C189" s="63">
        <v>1</v>
      </c>
      <c r="D189" s="59">
        <v>6936.8</v>
      </c>
      <c r="E189" s="43">
        <v>11000</v>
      </c>
      <c r="F189" s="1"/>
    </row>
    <row r="190" spans="1:6" ht="13.5" customHeight="1" x14ac:dyDescent="0.25">
      <c r="A190" s="71"/>
      <c r="B190" s="62" t="s">
        <v>92</v>
      </c>
      <c r="C190" s="63">
        <v>1</v>
      </c>
      <c r="D190" s="59">
        <v>6936.8</v>
      </c>
      <c r="E190" s="43">
        <v>18700</v>
      </c>
      <c r="F190" s="1"/>
    </row>
    <row r="191" spans="1:6" ht="13.5" customHeight="1" x14ac:dyDescent="0.25">
      <c r="A191" s="2"/>
      <c r="B191" s="62" t="s">
        <v>264</v>
      </c>
      <c r="C191" s="63">
        <v>38</v>
      </c>
      <c r="D191" s="59"/>
      <c r="E191" s="43"/>
      <c r="F191" s="1"/>
    </row>
    <row r="192" spans="1:6" ht="13.5" customHeight="1" x14ac:dyDescent="0.25">
      <c r="A192" s="2"/>
      <c r="B192" s="62" t="s">
        <v>96</v>
      </c>
      <c r="C192" s="63">
        <v>2</v>
      </c>
      <c r="D192" s="59">
        <v>6936.8</v>
      </c>
      <c r="E192" s="43">
        <v>11000</v>
      </c>
      <c r="F192" s="1"/>
    </row>
    <row r="193" spans="1:6" ht="13.5" customHeight="1" x14ac:dyDescent="0.25">
      <c r="A193" s="2"/>
      <c r="B193" s="62" t="s">
        <v>92</v>
      </c>
      <c r="C193" s="63">
        <v>1</v>
      </c>
      <c r="D193" s="59">
        <v>6936.8</v>
      </c>
      <c r="E193" s="43">
        <v>18700</v>
      </c>
      <c r="F193" s="1"/>
    </row>
    <row r="194" spans="1:6" ht="13.5" customHeight="1" x14ac:dyDescent="0.25">
      <c r="A194" s="2"/>
      <c r="B194" s="62" t="s">
        <v>92</v>
      </c>
      <c r="C194" s="63">
        <v>1</v>
      </c>
      <c r="D194" s="59">
        <v>6936.8</v>
      </c>
      <c r="E194" s="43">
        <v>18700</v>
      </c>
      <c r="F194" s="1"/>
    </row>
    <row r="195" spans="1:6" ht="13.5" customHeight="1" x14ac:dyDescent="0.25">
      <c r="A195" s="50"/>
      <c r="B195" s="62" t="s">
        <v>239</v>
      </c>
      <c r="C195" s="63">
        <v>1</v>
      </c>
      <c r="D195" s="59">
        <v>6900</v>
      </c>
      <c r="E195" s="43">
        <v>13310</v>
      </c>
      <c r="F195" s="1"/>
    </row>
    <row r="196" spans="1:6" ht="13.5" customHeight="1" x14ac:dyDescent="0.25">
      <c r="A196" s="71"/>
      <c r="B196" s="62" t="s">
        <v>92</v>
      </c>
      <c r="C196" s="63">
        <v>1</v>
      </c>
      <c r="D196" s="59">
        <v>6936.8</v>
      </c>
      <c r="E196" s="43">
        <v>18700</v>
      </c>
      <c r="F196" s="1"/>
    </row>
    <row r="197" spans="1:6" ht="13.5" customHeight="1" x14ac:dyDescent="0.25">
      <c r="A197" s="71"/>
      <c r="B197" s="62" t="s">
        <v>92</v>
      </c>
      <c r="C197" s="63">
        <v>1</v>
      </c>
      <c r="D197" s="59">
        <v>6936.8</v>
      </c>
      <c r="E197" s="43">
        <v>18700</v>
      </c>
      <c r="F197" s="1"/>
    </row>
    <row r="198" spans="1:6" ht="13.5" customHeight="1" x14ac:dyDescent="0.25">
      <c r="A198" s="2"/>
      <c r="B198" s="62" t="s">
        <v>112</v>
      </c>
      <c r="C198" s="63">
        <v>2</v>
      </c>
      <c r="D198" s="59">
        <v>6936.8</v>
      </c>
      <c r="E198" s="43">
        <v>15400</v>
      </c>
    </row>
    <row r="199" spans="1:6" ht="13.5" customHeight="1" x14ac:dyDescent="0.25">
      <c r="B199" s="62" t="s">
        <v>96</v>
      </c>
      <c r="C199" s="63">
        <v>2</v>
      </c>
      <c r="D199" s="59">
        <v>6936.8</v>
      </c>
      <c r="E199" s="43">
        <v>11000</v>
      </c>
    </row>
    <row r="200" spans="1:6" ht="13.5" customHeight="1" x14ac:dyDescent="0.25">
      <c r="B200" s="62" t="s">
        <v>97</v>
      </c>
      <c r="C200" s="63">
        <v>1</v>
      </c>
      <c r="D200" s="59">
        <v>6306.18</v>
      </c>
      <c r="E200" s="43">
        <v>9680</v>
      </c>
    </row>
    <row r="201" spans="1:6" ht="13.5" customHeight="1" x14ac:dyDescent="0.25">
      <c r="B201" s="62" t="s">
        <v>237</v>
      </c>
      <c r="C201" s="63">
        <v>1</v>
      </c>
      <c r="D201" s="59">
        <v>8300</v>
      </c>
      <c r="E201" s="43">
        <v>16940</v>
      </c>
    </row>
    <row r="202" spans="1:6" ht="13.5" customHeight="1" x14ac:dyDescent="0.25">
      <c r="B202" s="64" t="s">
        <v>240</v>
      </c>
      <c r="C202" s="63">
        <v>2</v>
      </c>
      <c r="D202" s="59">
        <v>6306.18</v>
      </c>
      <c r="E202" s="43">
        <v>13310</v>
      </c>
    </row>
    <row r="203" spans="1:6" ht="13.5" customHeight="1" x14ac:dyDescent="0.25">
      <c r="B203" s="62" t="s">
        <v>241</v>
      </c>
      <c r="C203" s="63">
        <v>1</v>
      </c>
      <c r="D203" s="59">
        <v>11000</v>
      </c>
      <c r="E203" s="43">
        <v>21780</v>
      </c>
    </row>
    <row r="204" spans="1:6" ht="13.5" customHeight="1" x14ac:dyDescent="0.25">
      <c r="B204" s="62" t="s">
        <v>242</v>
      </c>
      <c r="C204" s="63">
        <v>3</v>
      </c>
      <c r="D204" s="59">
        <v>6600</v>
      </c>
      <c r="E204" s="43">
        <v>15400</v>
      </c>
    </row>
    <row r="205" spans="1:6" ht="13.5" customHeight="1" x14ac:dyDescent="0.25">
      <c r="B205" s="62" t="s">
        <v>243</v>
      </c>
      <c r="C205" s="63">
        <v>2</v>
      </c>
      <c r="D205" s="59">
        <v>6936.8</v>
      </c>
      <c r="E205" s="43">
        <v>11000</v>
      </c>
    </row>
    <row r="206" spans="1:6" ht="13.5" customHeight="1" x14ac:dyDescent="0.25">
      <c r="B206" s="62" t="s">
        <v>109</v>
      </c>
      <c r="C206" s="63">
        <v>1</v>
      </c>
      <c r="D206" s="59">
        <v>11000</v>
      </c>
      <c r="E206" s="43">
        <v>33000</v>
      </c>
    </row>
    <row r="207" spans="1:6" ht="13.5" customHeight="1" x14ac:dyDescent="0.25">
      <c r="B207" s="62" t="s">
        <v>244</v>
      </c>
      <c r="C207" s="63">
        <v>1</v>
      </c>
      <c r="D207" s="59">
        <v>7000</v>
      </c>
      <c r="E207" s="43">
        <v>13310</v>
      </c>
    </row>
    <row r="208" spans="1:6" ht="13.5" customHeight="1" x14ac:dyDescent="0.25">
      <c r="B208" s="62" t="s">
        <v>96</v>
      </c>
      <c r="C208" s="63">
        <v>3</v>
      </c>
      <c r="D208" s="59">
        <v>6936.8</v>
      </c>
      <c r="E208" s="43">
        <v>11000</v>
      </c>
    </row>
    <row r="209" spans="2:5" ht="13.5" customHeight="1" x14ac:dyDescent="0.25">
      <c r="B209" s="62" t="s">
        <v>168</v>
      </c>
      <c r="C209" s="63">
        <v>1</v>
      </c>
      <c r="D209" s="59">
        <v>8800</v>
      </c>
      <c r="E209" s="43">
        <v>16500</v>
      </c>
    </row>
    <row r="210" spans="2:5" ht="13.5" customHeight="1" x14ac:dyDescent="0.25">
      <c r="B210" s="62" t="s">
        <v>96</v>
      </c>
      <c r="C210" s="63">
        <v>5</v>
      </c>
      <c r="D210" s="59">
        <v>6936.8</v>
      </c>
      <c r="E210" s="43">
        <v>11000</v>
      </c>
    </row>
    <row r="211" spans="2:5" ht="13.5" customHeight="1" x14ac:dyDescent="0.25">
      <c r="B211" s="62" t="s">
        <v>168</v>
      </c>
      <c r="C211" s="63">
        <v>1</v>
      </c>
      <c r="D211" s="59">
        <v>8800</v>
      </c>
      <c r="E211" s="43">
        <v>16500</v>
      </c>
    </row>
    <row r="212" spans="2:5" ht="13.5" customHeight="1" x14ac:dyDescent="0.25">
      <c r="B212" s="62" t="s">
        <v>97</v>
      </c>
      <c r="C212" s="63">
        <v>1</v>
      </c>
      <c r="D212" s="59">
        <v>6306.18</v>
      </c>
      <c r="E212" s="43">
        <v>9680</v>
      </c>
    </row>
    <row r="213" spans="2:5" ht="13.5" customHeight="1" x14ac:dyDescent="0.25">
      <c r="B213" s="62" t="s">
        <v>96</v>
      </c>
      <c r="C213" s="63">
        <v>1</v>
      </c>
      <c r="D213" s="59">
        <v>6936.8</v>
      </c>
      <c r="E213" s="43">
        <v>11000</v>
      </c>
    </row>
    <row r="214" spans="2:5" ht="13.5" customHeight="1" x14ac:dyDescent="0.25">
      <c r="B214" s="62" t="s">
        <v>168</v>
      </c>
      <c r="C214" s="63">
        <v>1</v>
      </c>
      <c r="D214" s="59">
        <v>8800</v>
      </c>
      <c r="E214" s="43">
        <v>16500</v>
      </c>
    </row>
    <row r="215" spans="2:5" ht="13.5" customHeight="1" x14ac:dyDescent="0.25">
      <c r="B215" s="62" t="s">
        <v>96</v>
      </c>
      <c r="C215" s="63">
        <v>2</v>
      </c>
      <c r="D215" s="59">
        <v>6936.8</v>
      </c>
      <c r="E215" s="43">
        <v>11000</v>
      </c>
    </row>
    <row r="216" spans="2:5" ht="13.5" customHeight="1" x14ac:dyDescent="0.25">
      <c r="B216" s="62" t="s">
        <v>168</v>
      </c>
      <c r="C216" s="63">
        <v>1</v>
      </c>
      <c r="D216" s="59">
        <v>8800</v>
      </c>
      <c r="E216" s="43">
        <v>16500</v>
      </c>
    </row>
    <row r="217" spans="2:5" ht="13.5" customHeight="1" x14ac:dyDescent="0.25">
      <c r="B217" s="62" t="s">
        <v>96</v>
      </c>
      <c r="C217" s="63">
        <v>2</v>
      </c>
      <c r="D217" s="59">
        <v>6936.8</v>
      </c>
      <c r="E217" s="43">
        <v>11000</v>
      </c>
    </row>
    <row r="218" spans="2:5" ht="13.5" customHeight="1" x14ac:dyDescent="0.25">
      <c r="B218" s="62" t="s">
        <v>92</v>
      </c>
      <c r="C218" s="63">
        <v>1</v>
      </c>
      <c r="D218" s="59">
        <v>6936.8</v>
      </c>
      <c r="E218" s="43">
        <v>18700</v>
      </c>
    </row>
    <row r="219" spans="2:5" ht="13.5" customHeight="1" x14ac:dyDescent="0.25">
      <c r="B219" s="62" t="s">
        <v>168</v>
      </c>
      <c r="C219" s="63">
        <v>1</v>
      </c>
      <c r="D219" s="59">
        <v>8800</v>
      </c>
      <c r="E219" s="43">
        <v>16500</v>
      </c>
    </row>
    <row r="220" spans="2:5" ht="13.5" customHeight="1" x14ac:dyDescent="0.25">
      <c r="B220" s="62" t="s">
        <v>154</v>
      </c>
      <c r="C220" s="63">
        <v>1</v>
      </c>
      <c r="D220" s="59">
        <v>6936.8</v>
      </c>
      <c r="E220" s="43">
        <v>11000</v>
      </c>
    </row>
    <row r="221" spans="2:5" ht="13.5" customHeight="1" x14ac:dyDescent="0.25">
      <c r="B221" s="62" t="s">
        <v>245</v>
      </c>
      <c r="C221" s="63">
        <v>2</v>
      </c>
      <c r="D221" s="59">
        <v>6306.18</v>
      </c>
      <c r="E221" s="43">
        <v>13310</v>
      </c>
    </row>
    <row r="222" spans="2:5" ht="13.5" customHeight="1" x14ac:dyDescent="0.25">
      <c r="B222" s="62" t="s">
        <v>237</v>
      </c>
      <c r="C222" s="63">
        <v>1</v>
      </c>
      <c r="D222" s="59">
        <v>8300</v>
      </c>
      <c r="E222" s="43">
        <v>16940</v>
      </c>
    </row>
    <row r="223" spans="2:5" ht="13.5" customHeight="1" x14ac:dyDescent="0.25">
      <c r="B223" s="62" t="s">
        <v>246</v>
      </c>
      <c r="C223" s="63">
        <v>2</v>
      </c>
      <c r="D223" s="59">
        <v>6936.8</v>
      </c>
      <c r="E223" s="43">
        <v>13200</v>
      </c>
    </row>
    <row r="224" spans="2:5" ht="13.5" customHeight="1" x14ac:dyDescent="0.25">
      <c r="B224" s="62" t="s">
        <v>220</v>
      </c>
      <c r="C224" s="63">
        <v>4</v>
      </c>
      <c r="D224" s="59">
        <v>6936.8</v>
      </c>
      <c r="E224" s="43">
        <v>11000</v>
      </c>
    </row>
    <row r="225" spans="2:5" ht="13.5" customHeight="1" x14ac:dyDescent="0.25">
      <c r="B225" s="62" t="s">
        <v>247</v>
      </c>
      <c r="C225" s="63">
        <v>2</v>
      </c>
      <c r="D225" s="59">
        <v>7700</v>
      </c>
      <c r="E225" s="43">
        <v>15400</v>
      </c>
    </row>
    <row r="226" spans="2:5" ht="13.5" customHeight="1" x14ac:dyDescent="0.25">
      <c r="B226" s="62" t="s">
        <v>248</v>
      </c>
      <c r="C226" s="63">
        <v>4</v>
      </c>
      <c r="D226" s="59">
        <v>6306.18</v>
      </c>
      <c r="E226" s="43">
        <v>9680</v>
      </c>
    </row>
    <row r="227" spans="2:5" ht="13.5" customHeight="1" x14ac:dyDescent="0.25">
      <c r="B227" s="62" t="s">
        <v>96</v>
      </c>
      <c r="C227" s="63">
        <v>6</v>
      </c>
      <c r="D227" s="59">
        <v>6936.8</v>
      </c>
      <c r="E227" s="43">
        <v>11000</v>
      </c>
    </row>
    <row r="228" spans="2:5" ht="13.5" customHeight="1" x14ac:dyDescent="0.25">
      <c r="B228" s="62" t="s">
        <v>111</v>
      </c>
      <c r="C228" s="63">
        <v>1</v>
      </c>
      <c r="D228" s="59">
        <v>6936.8</v>
      </c>
      <c r="E228" s="43">
        <v>11000</v>
      </c>
    </row>
    <row r="229" spans="2:5" ht="13.5" customHeight="1" x14ac:dyDescent="0.25">
      <c r="B229" s="62" t="s">
        <v>244</v>
      </c>
      <c r="C229" s="63">
        <v>1</v>
      </c>
      <c r="D229" s="59">
        <v>7000</v>
      </c>
      <c r="E229" s="43">
        <v>13310</v>
      </c>
    </row>
    <row r="230" spans="2:5" ht="13.5" customHeight="1" x14ac:dyDescent="0.25">
      <c r="B230" s="62" t="s">
        <v>109</v>
      </c>
      <c r="C230" s="63">
        <v>1</v>
      </c>
      <c r="D230" s="59">
        <v>11000</v>
      </c>
      <c r="E230" s="43">
        <v>33000</v>
      </c>
    </row>
    <row r="231" spans="2:5" ht="13.5" customHeight="1" x14ac:dyDescent="0.25">
      <c r="B231" s="62" t="s">
        <v>92</v>
      </c>
      <c r="C231" s="63">
        <v>3</v>
      </c>
      <c r="D231" s="59">
        <v>6936.8</v>
      </c>
      <c r="E231" s="43">
        <v>18700</v>
      </c>
    </row>
    <row r="232" spans="2:5" ht="13.5" customHeight="1" x14ac:dyDescent="0.25">
      <c r="B232" s="62" t="s">
        <v>249</v>
      </c>
      <c r="C232" s="63">
        <v>1</v>
      </c>
      <c r="D232" s="59">
        <v>6936.8</v>
      </c>
      <c r="E232" s="43">
        <v>11000</v>
      </c>
    </row>
    <row r="233" spans="2:5" ht="13.5" customHeight="1" x14ac:dyDescent="0.25">
      <c r="B233" s="62" t="s">
        <v>168</v>
      </c>
      <c r="C233" s="63">
        <v>1</v>
      </c>
      <c r="D233" s="59">
        <v>8800</v>
      </c>
      <c r="E233" s="43">
        <v>16500</v>
      </c>
    </row>
    <row r="234" spans="2:5" ht="13.5" customHeight="1" x14ac:dyDescent="0.25">
      <c r="B234" s="66" t="s">
        <v>102</v>
      </c>
      <c r="C234" s="67">
        <v>1</v>
      </c>
      <c r="D234" s="59">
        <v>6936.8</v>
      </c>
      <c r="E234" s="69">
        <v>15400</v>
      </c>
    </row>
    <row r="235" spans="2:5" ht="13.5" customHeight="1" x14ac:dyDescent="0.25">
      <c r="B235" s="66" t="s">
        <v>96</v>
      </c>
      <c r="C235" s="67">
        <v>2</v>
      </c>
      <c r="D235" s="59">
        <v>6936.8</v>
      </c>
      <c r="E235" s="43">
        <v>11000</v>
      </c>
    </row>
    <row r="236" spans="2:5" ht="13.5" customHeight="1" x14ac:dyDescent="0.25">
      <c r="B236" s="66" t="s">
        <v>242</v>
      </c>
      <c r="C236" s="67">
        <v>1</v>
      </c>
      <c r="D236" s="59">
        <v>6600</v>
      </c>
      <c r="E236" s="43">
        <v>15400</v>
      </c>
    </row>
    <row r="237" spans="2:5" ht="13.5" customHeight="1" x14ac:dyDescent="0.25">
      <c r="B237" s="66" t="s">
        <v>92</v>
      </c>
      <c r="C237" s="67">
        <v>5</v>
      </c>
      <c r="D237" s="59">
        <v>6936.8</v>
      </c>
      <c r="E237" s="43">
        <v>18700</v>
      </c>
    </row>
    <row r="238" spans="2:5" ht="13.5" customHeight="1" x14ac:dyDescent="0.25">
      <c r="B238" s="66" t="s">
        <v>250</v>
      </c>
      <c r="C238" s="67">
        <v>1</v>
      </c>
      <c r="D238" s="59">
        <v>6306.18</v>
      </c>
      <c r="E238" s="43">
        <v>9680</v>
      </c>
    </row>
    <row r="239" spans="2:5" ht="13.5" customHeight="1" x14ac:dyDescent="0.25">
      <c r="B239" s="66" t="s">
        <v>96</v>
      </c>
      <c r="C239" s="67">
        <v>2</v>
      </c>
      <c r="D239" s="59">
        <v>6936.8</v>
      </c>
      <c r="E239" s="43">
        <v>11000</v>
      </c>
    </row>
    <row r="240" spans="2:5" ht="13.5" customHeight="1" x14ac:dyDescent="0.25">
      <c r="B240" s="66" t="s">
        <v>251</v>
      </c>
      <c r="C240" s="67">
        <v>1</v>
      </c>
      <c r="D240" s="59">
        <v>6936.8</v>
      </c>
      <c r="E240" s="43">
        <v>11000</v>
      </c>
    </row>
    <row r="241" spans="2:5" ht="13.5" customHeight="1" x14ac:dyDescent="0.25">
      <c r="B241" s="66" t="s">
        <v>252</v>
      </c>
      <c r="C241" s="67">
        <v>1</v>
      </c>
      <c r="D241" s="68">
        <v>18700</v>
      </c>
      <c r="E241" s="69">
        <v>38500</v>
      </c>
    </row>
    <row r="242" spans="2:5" ht="13.5" customHeight="1" x14ac:dyDescent="0.25">
      <c r="B242" s="66" t="s">
        <v>92</v>
      </c>
      <c r="C242" s="67">
        <v>2</v>
      </c>
      <c r="D242" s="59">
        <v>6936.8</v>
      </c>
      <c r="E242" s="43">
        <v>18700</v>
      </c>
    </row>
    <row r="243" spans="2:5" ht="13.5" customHeight="1" x14ac:dyDescent="0.25">
      <c r="B243" s="66" t="s">
        <v>244</v>
      </c>
      <c r="C243" s="67">
        <v>1</v>
      </c>
      <c r="D243" s="59">
        <v>7000</v>
      </c>
      <c r="E243" s="43">
        <v>13310</v>
      </c>
    </row>
    <row r="244" spans="2:5" ht="13.5" customHeight="1" x14ac:dyDescent="0.25">
      <c r="B244" s="66" t="s">
        <v>98</v>
      </c>
      <c r="C244" s="67">
        <v>1</v>
      </c>
      <c r="D244" s="68">
        <v>11000</v>
      </c>
      <c r="E244" s="69">
        <v>21450</v>
      </c>
    </row>
    <row r="245" spans="2:5" ht="13.5" customHeight="1" x14ac:dyDescent="0.25">
      <c r="B245" s="66" t="s">
        <v>96</v>
      </c>
      <c r="C245" s="67">
        <v>2</v>
      </c>
      <c r="D245" s="59">
        <v>6936.8</v>
      </c>
      <c r="E245" s="43">
        <v>11000</v>
      </c>
    </row>
    <row r="246" spans="2:5" ht="13.5" customHeight="1" x14ac:dyDescent="0.25">
      <c r="B246" s="66" t="s">
        <v>100</v>
      </c>
      <c r="C246" s="67">
        <v>1</v>
      </c>
      <c r="D246" s="68">
        <v>22000</v>
      </c>
      <c r="E246" s="69">
        <v>38500</v>
      </c>
    </row>
    <row r="247" spans="2:5" ht="13.5" customHeight="1" x14ac:dyDescent="0.25">
      <c r="B247" s="66" t="s">
        <v>102</v>
      </c>
      <c r="C247" s="67">
        <v>1</v>
      </c>
      <c r="D247" s="59">
        <v>6936.8</v>
      </c>
      <c r="E247" s="69">
        <v>15400</v>
      </c>
    </row>
    <row r="248" spans="2:5" ht="13.5" customHeight="1" x14ac:dyDescent="0.25">
      <c r="B248" s="66" t="s">
        <v>154</v>
      </c>
      <c r="C248" s="67">
        <v>2</v>
      </c>
      <c r="D248" s="59">
        <v>6936.8</v>
      </c>
      <c r="E248" s="43">
        <v>11000</v>
      </c>
    </row>
    <row r="249" spans="2:5" ht="13.5" customHeight="1" x14ac:dyDescent="0.25">
      <c r="B249" s="66" t="s">
        <v>96</v>
      </c>
      <c r="C249" s="67">
        <v>6</v>
      </c>
      <c r="D249" s="59">
        <v>6936.8</v>
      </c>
      <c r="E249" s="43">
        <v>11000</v>
      </c>
    </row>
    <row r="250" spans="2:5" ht="13.5" customHeight="1" x14ac:dyDescent="0.25">
      <c r="B250" s="66" t="s">
        <v>97</v>
      </c>
      <c r="C250" s="67">
        <v>2</v>
      </c>
      <c r="D250" s="59">
        <v>6306.18</v>
      </c>
      <c r="E250" s="43">
        <v>9680</v>
      </c>
    </row>
    <row r="251" spans="2:5" ht="13.5" customHeight="1" x14ac:dyDescent="0.25">
      <c r="B251" s="66" t="s">
        <v>245</v>
      </c>
      <c r="C251" s="67">
        <v>1</v>
      </c>
      <c r="D251" s="59">
        <v>6306.18</v>
      </c>
      <c r="E251" s="43">
        <v>13310</v>
      </c>
    </row>
    <row r="252" spans="2:5" ht="13.5" customHeight="1" x14ac:dyDescent="0.25">
      <c r="B252" s="66" t="s">
        <v>253</v>
      </c>
      <c r="C252" s="67">
        <v>1</v>
      </c>
      <c r="D252" s="59">
        <v>11000</v>
      </c>
      <c r="E252" s="43">
        <v>33000</v>
      </c>
    </row>
    <row r="253" spans="2:5" ht="13.5" customHeight="1" x14ac:dyDescent="0.25">
      <c r="B253" s="66" t="s">
        <v>168</v>
      </c>
      <c r="C253" s="67">
        <v>1</v>
      </c>
      <c r="D253" s="59">
        <v>8800</v>
      </c>
      <c r="E253" s="43">
        <v>16500</v>
      </c>
    </row>
    <row r="254" spans="2:5" ht="13.5" customHeight="1" x14ac:dyDescent="0.25">
      <c r="B254" s="66" t="s">
        <v>254</v>
      </c>
      <c r="C254" s="67">
        <v>31</v>
      </c>
      <c r="D254" s="59">
        <v>6936.8</v>
      </c>
      <c r="E254" s="43">
        <v>11000</v>
      </c>
    </row>
    <row r="255" spans="2:5" ht="13.5" customHeight="1" x14ac:dyDescent="0.25">
      <c r="B255" s="66" t="s">
        <v>158</v>
      </c>
      <c r="C255" s="67">
        <v>2</v>
      </c>
      <c r="D255" s="68">
        <v>6306.18</v>
      </c>
      <c r="E255" s="69">
        <v>9075</v>
      </c>
    </row>
    <row r="256" spans="2:5" ht="13.5" customHeight="1" x14ac:dyDescent="0.25">
      <c r="B256" s="66" t="s">
        <v>97</v>
      </c>
      <c r="C256" s="67">
        <v>1</v>
      </c>
      <c r="D256" s="59">
        <v>6306.18</v>
      </c>
      <c r="E256" s="43">
        <v>9680</v>
      </c>
    </row>
    <row r="257" spans="2:5" ht="13.5" customHeight="1" x14ac:dyDescent="0.25">
      <c r="B257" s="66" t="s">
        <v>255</v>
      </c>
      <c r="C257" s="67">
        <v>20</v>
      </c>
      <c r="D257" s="59">
        <v>6936.8</v>
      </c>
      <c r="E257" s="43">
        <v>11000</v>
      </c>
    </row>
    <row r="258" spans="2:5" ht="13.5" customHeight="1" x14ac:dyDescent="0.25">
      <c r="B258" s="66" t="s">
        <v>168</v>
      </c>
      <c r="C258" s="67">
        <v>1</v>
      </c>
      <c r="D258" s="59">
        <v>8800</v>
      </c>
      <c r="E258" s="43">
        <v>16500</v>
      </c>
    </row>
    <row r="259" spans="2:5" ht="13.5" customHeight="1" x14ac:dyDescent="0.25">
      <c r="B259" s="66" t="s">
        <v>245</v>
      </c>
      <c r="C259" s="67">
        <v>1</v>
      </c>
      <c r="D259" s="59">
        <v>6306.18</v>
      </c>
      <c r="E259" s="43">
        <v>13310</v>
      </c>
    </row>
    <row r="260" spans="2:5" ht="13.5" customHeight="1" x14ac:dyDescent="0.25">
      <c r="B260" s="66" t="s">
        <v>96</v>
      </c>
      <c r="C260" s="67">
        <v>1</v>
      </c>
      <c r="D260" s="59">
        <v>6936.8</v>
      </c>
      <c r="E260" s="43">
        <v>11000</v>
      </c>
    </row>
    <row r="261" spans="2:5" ht="13.5" customHeight="1" x14ac:dyDescent="0.25">
      <c r="B261" s="66" t="s">
        <v>247</v>
      </c>
      <c r="C261" s="67">
        <v>1</v>
      </c>
      <c r="D261" s="68">
        <v>7700</v>
      </c>
      <c r="E261" s="69">
        <v>15400</v>
      </c>
    </row>
    <row r="262" spans="2:5" ht="13.5" customHeight="1" x14ac:dyDescent="0.25">
      <c r="B262" s="66" t="s">
        <v>244</v>
      </c>
      <c r="C262" s="67">
        <v>1</v>
      </c>
      <c r="D262" s="59">
        <v>7000</v>
      </c>
      <c r="E262" s="43">
        <v>13310</v>
      </c>
    </row>
    <row r="263" spans="2:5" ht="13.5" customHeight="1" x14ac:dyDescent="0.25">
      <c r="B263" s="66" t="s">
        <v>92</v>
      </c>
      <c r="C263" s="67">
        <v>1</v>
      </c>
      <c r="D263" s="59">
        <v>6936.8</v>
      </c>
      <c r="E263" s="43">
        <v>18700</v>
      </c>
    </row>
    <row r="264" spans="2:5" ht="13.5" customHeight="1" x14ac:dyDescent="0.25">
      <c r="B264" s="66" t="s">
        <v>261</v>
      </c>
      <c r="C264" s="67">
        <v>1</v>
      </c>
      <c r="D264" s="68">
        <v>6900</v>
      </c>
      <c r="E264" s="69">
        <v>13310</v>
      </c>
    </row>
    <row r="265" spans="2:5" ht="13.5" customHeight="1" x14ac:dyDescent="0.25">
      <c r="B265" s="66" t="s">
        <v>96</v>
      </c>
      <c r="C265" s="67">
        <v>4</v>
      </c>
      <c r="D265" s="59">
        <v>6936.8</v>
      </c>
      <c r="E265" s="43">
        <v>11000</v>
      </c>
    </row>
    <row r="266" spans="2:5" ht="13.5" customHeight="1" x14ac:dyDescent="0.25">
      <c r="B266" s="66" t="s">
        <v>92</v>
      </c>
      <c r="C266" s="67">
        <v>1</v>
      </c>
      <c r="D266" s="59">
        <v>6936.8</v>
      </c>
      <c r="E266" s="69">
        <v>18700</v>
      </c>
    </row>
    <row r="267" spans="2:5" ht="13.5" customHeight="1" x14ac:dyDescent="0.25">
      <c r="B267" s="66" t="s">
        <v>168</v>
      </c>
      <c r="C267" s="67">
        <v>1</v>
      </c>
      <c r="D267" s="59">
        <v>8800</v>
      </c>
      <c r="E267" s="43">
        <v>16500</v>
      </c>
    </row>
    <row r="268" spans="2:5" ht="13.5" customHeight="1" x14ac:dyDescent="0.25">
      <c r="B268" s="66" t="s">
        <v>109</v>
      </c>
      <c r="C268" s="67">
        <v>1</v>
      </c>
      <c r="D268" s="59">
        <v>11000</v>
      </c>
      <c r="E268" s="43">
        <v>33000</v>
      </c>
    </row>
    <row r="269" spans="2:5" ht="13.5" customHeight="1" x14ac:dyDescent="0.25">
      <c r="B269" s="66" t="s">
        <v>122</v>
      </c>
      <c r="C269" s="67">
        <v>10</v>
      </c>
      <c r="D269" s="59">
        <v>6936.8</v>
      </c>
      <c r="E269" s="43">
        <v>11000</v>
      </c>
    </row>
    <row r="270" spans="2:5" ht="13.5" customHeight="1" x14ac:dyDescent="0.25">
      <c r="B270" s="66" t="s">
        <v>96</v>
      </c>
      <c r="C270" s="67">
        <v>1</v>
      </c>
      <c r="D270" s="59">
        <v>6936.8</v>
      </c>
      <c r="E270" s="43">
        <v>11000</v>
      </c>
    </row>
    <row r="271" spans="2:5" ht="13.5" customHeight="1" x14ac:dyDescent="0.25">
      <c r="B271" s="66" t="s">
        <v>111</v>
      </c>
      <c r="C271" s="67">
        <v>1</v>
      </c>
      <c r="D271" s="59">
        <v>6936.8</v>
      </c>
      <c r="E271" s="43">
        <v>11000</v>
      </c>
    </row>
    <row r="272" spans="2:5" ht="13.5" customHeight="1" x14ac:dyDescent="0.25">
      <c r="B272" s="66" t="s">
        <v>256</v>
      </c>
      <c r="C272" s="67">
        <v>1</v>
      </c>
      <c r="D272" s="59">
        <v>6936.8</v>
      </c>
      <c r="E272" s="43">
        <v>11000</v>
      </c>
    </row>
    <row r="273" spans="2:5" ht="13.5" customHeight="1" x14ac:dyDescent="0.25">
      <c r="B273" s="66" t="s">
        <v>109</v>
      </c>
      <c r="C273" s="67">
        <v>1</v>
      </c>
      <c r="D273" s="59">
        <v>11000</v>
      </c>
      <c r="E273" s="43">
        <v>33000</v>
      </c>
    </row>
    <row r="274" spans="2:5" ht="13.5" customHeight="1" x14ac:dyDescent="0.25">
      <c r="B274" s="66" t="s">
        <v>168</v>
      </c>
      <c r="C274" s="67">
        <v>1</v>
      </c>
      <c r="D274" s="59">
        <v>8800</v>
      </c>
      <c r="E274" s="43">
        <v>16500</v>
      </c>
    </row>
    <row r="275" spans="2:5" ht="13.5" customHeight="1" x14ac:dyDescent="0.25">
      <c r="B275" s="66" t="s">
        <v>245</v>
      </c>
      <c r="C275" s="67">
        <v>1</v>
      </c>
      <c r="D275" s="59">
        <v>6306.18</v>
      </c>
      <c r="E275" s="43">
        <v>13310</v>
      </c>
    </row>
    <row r="276" spans="2:5" ht="13.5" customHeight="1" x14ac:dyDescent="0.25">
      <c r="B276" s="66" t="s">
        <v>96</v>
      </c>
      <c r="C276" s="67">
        <v>2</v>
      </c>
      <c r="D276" s="59">
        <v>6936.8</v>
      </c>
      <c r="E276" s="43">
        <v>11000</v>
      </c>
    </row>
    <row r="277" spans="2:5" ht="13.5" customHeight="1" x14ac:dyDescent="0.25">
      <c r="B277" s="66" t="s">
        <v>257</v>
      </c>
      <c r="C277" s="67">
        <v>1</v>
      </c>
      <c r="D277" s="68">
        <v>10000</v>
      </c>
      <c r="E277" s="69">
        <v>21780</v>
      </c>
    </row>
    <row r="278" spans="2:5" ht="13.5" customHeight="1" x14ac:dyDescent="0.25">
      <c r="B278" s="66" t="s">
        <v>258</v>
      </c>
      <c r="C278" s="67">
        <v>2</v>
      </c>
      <c r="D278" s="59">
        <v>6936.8</v>
      </c>
      <c r="E278" s="43">
        <v>11000</v>
      </c>
    </row>
    <row r="279" spans="2:5" ht="13.5" customHeight="1" x14ac:dyDescent="0.25">
      <c r="B279" s="66" t="s">
        <v>259</v>
      </c>
      <c r="C279" s="67">
        <v>2</v>
      </c>
      <c r="D279" s="59">
        <v>6936.8</v>
      </c>
      <c r="E279" s="43">
        <v>11000</v>
      </c>
    </row>
    <row r="280" spans="2:5" ht="13.5" customHeight="1" x14ac:dyDescent="0.25">
      <c r="B280" s="66" t="s">
        <v>260</v>
      </c>
      <c r="C280" s="67">
        <v>15</v>
      </c>
      <c r="D280" s="59">
        <v>6936.8</v>
      </c>
      <c r="E280" s="43">
        <v>11000</v>
      </c>
    </row>
    <row r="281" spans="2:5" ht="13.5" customHeight="1" x14ac:dyDescent="0.25">
      <c r="B281" s="66" t="s">
        <v>109</v>
      </c>
      <c r="C281" s="67">
        <v>1</v>
      </c>
      <c r="D281" s="59">
        <v>11000</v>
      </c>
      <c r="E281" s="43">
        <v>33000</v>
      </c>
    </row>
    <row r="282" spans="2:5" ht="13.5" customHeight="1" x14ac:dyDescent="0.25">
      <c r="B282" s="66" t="s">
        <v>168</v>
      </c>
      <c r="C282" s="67">
        <v>3</v>
      </c>
      <c r="D282" s="59">
        <v>8800</v>
      </c>
      <c r="E282" s="43">
        <v>16500</v>
      </c>
    </row>
    <row r="283" spans="2:5" ht="13.5" customHeight="1" x14ac:dyDescent="0.25">
      <c r="B283" s="66" t="s">
        <v>97</v>
      </c>
      <c r="C283" s="67">
        <v>1</v>
      </c>
      <c r="D283" s="59">
        <v>6306.18</v>
      </c>
      <c r="E283" s="43">
        <v>9680</v>
      </c>
    </row>
    <row r="284" spans="2:5" ht="13.5" customHeight="1" x14ac:dyDescent="0.25">
      <c r="B284" s="66" t="s">
        <v>92</v>
      </c>
      <c r="C284" s="67">
        <v>3</v>
      </c>
      <c r="D284" s="59">
        <v>6936.8</v>
      </c>
      <c r="E284" s="43">
        <v>18700</v>
      </c>
    </row>
    <row r="285" spans="2:5" ht="13.5" customHeight="1" x14ac:dyDescent="0.25">
      <c r="B285" s="66" t="s">
        <v>96</v>
      </c>
      <c r="C285" s="67">
        <v>33</v>
      </c>
      <c r="D285" s="59">
        <v>6936.8</v>
      </c>
      <c r="E285" s="43">
        <v>11000</v>
      </c>
    </row>
    <row r="286" spans="2:5" ht="13.5" customHeight="1" x14ac:dyDescent="0.25">
      <c r="B286" s="66" t="s">
        <v>262</v>
      </c>
      <c r="C286" s="67">
        <v>6</v>
      </c>
      <c r="D286" s="68">
        <v>6306.18</v>
      </c>
      <c r="E286" s="69">
        <v>11495</v>
      </c>
    </row>
    <row r="287" spans="2:5" ht="13.5" customHeight="1" x14ac:dyDescent="0.25">
      <c r="B287" s="66" t="s">
        <v>256</v>
      </c>
      <c r="C287" s="67">
        <v>3</v>
      </c>
      <c r="D287" s="59">
        <v>6936.8</v>
      </c>
      <c r="E287" s="43">
        <v>11000</v>
      </c>
    </row>
    <row r="288" spans="2:5" ht="13.5" customHeight="1" x14ac:dyDescent="0.25">
      <c r="B288" s="66" t="s">
        <v>111</v>
      </c>
      <c r="C288" s="67">
        <v>4</v>
      </c>
      <c r="D288" s="59">
        <v>6936.8</v>
      </c>
      <c r="E288" s="43">
        <v>11000</v>
      </c>
    </row>
    <row r="289" spans="2:5" ht="13.5" customHeight="1" x14ac:dyDescent="0.25">
      <c r="B289" s="66" t="s">
        <v>142</v>
      </c>
      <c r="C289" s="67">
        <v>2</v>
      </c>
      <c r="D289" s="59">
        <v>6936.8</v>
      </c>
      <c r="E289" s="43">
        <v>11000</v>
      </c>
    </row>
    <row r="290" spans="2:5" ht="13.5" customHeight="1" x14ac:dyDescent="0.25">
      <c r="B290" s="66" t="s">
        <v>251</v>
      </c>
      <c r="C290" s="67">
        <v>7</v>
      </c>
      <c r="D290" s="59">
        <v>6936.8</v>
      </c>
      <c r="E290" s="43">
        <v>11000</v>
      </c>
    </row>
    <row r="291" spans="2:5" ht="13.5" customHeight="1" x14ac:dyDescent="0.25">
      <c r="B291" s="66" t="s">
        <v>121</v>
      </c>
      <c r="C291" s="67">
        <v>6</v>
      </c>
      <c r="D291" s="59">
        <v>6936.8</v>
      </c>
      <c r="E291" s="43">
        <v>11000</v>
      </c>
    </row>
    <row r="292" spans="2:5" ht="13.5" customHeight="1" x14ac:dyDescent="0.25">
      <c r="B292" s="66" t="s">
        <v>125</v>
      </c>
      <c r="C292" s="67">
        <v>1</v>
      </c>
      <c r="D292" s="59">
        <v>6936.8</v>
      </c>
      <c r="E292" s="43">
        <v>11000</v>
      </c>
    </row>
    <row r="293" spans="2:5" ht="13.5" customHeight="1" x14ac:dyDescent="0.25">
      <c r="B293" s="66" t="s">
        <v>109</v>
      </c>
      <c r="C293" s="67">
        <v>1</v>
      </c>
      <c r="D293" s="59">
        <v>11000</v>
      </c>
      <c r="E293" s="43">
        <v>33000</v>
      </c>
    </row>
    <row r="294" spans="2:5" ht="13.5" customHeight="1" x14ac:dyDescent="0.25">
      <c r="B294" s="66" t="s">
        <v>96</v>
      </c>
      <c r="C294" s="67">
        <v>2</v>
      </c>
      <c r="D294" s="59">
        <v>6936.8</v>
      </c>
      <c r="E294" s="43">
        <v>11000</v>
      </c>
    </row>
    <row r="295" spans="2:5" ht="13.5" customHeight="1" x14ac:dyDescent="0.25">
      <c r="B295" s="66" t="s">
        <v>92</v>
      </c>
      <c r="C295" s="67">
        <v>1</v>
      </c>
      <c r="D295" s="59">
        <v>6936.8</v>
      </c>
      <c r="E295" s="43">
        <v>18700</v>
      </c>
    </row>
    <row r="296" spans="2:5" ht="13.5" customHeight="1" x14ac:dyDescent="0.25">
      <c r="B296" s="66" t="s">
        <v>92</v>
      </c>
      <c r="C296" s="67">
        <v>1</v>
      </c>
      <c r="D296" s="59">
        <v>6936.8</v>
      </c>
      <c r="E296" s="43">
        <v>18700</v>
      </c>
    </row>
    <row r="297" spans="2:5" ht="13.5" customHeight="1" x14ac:dyDescent="0.25">
      <c r="B297" s="66" t="s">
        <v>158</v>
      </c>
      <c r="C297" s="67">
        <v>5</v>
      </c>
      <c r="D297" s="68">
        <v>6306.18</v>
      </c>
      <c r="E297" s="69">
        <v>9075</v>
      </c>
    </row>
    <row r="298" spans="2:5" ht="13.5" customHeight="1" x14ac:dyDescent="0.25">
      <c r="B298" s="66" t="s">
        <v>122</v>
      </c>
      <c r="C298" s="67">
        <v>4</v>
      </c>
      <c r="D298" s="59">
        <v>6936.8</v>
      </c>
      <c r="E298" s="43">
        <v>11000</v>
      </c>
    </row>
    <row r="299" spans="2:5" ht="13.5" customHeight="1" x14ac:dyDescent="0.25">
      <c r="B299" s="66" t="s">
        <v>215</v>
      </c>
      <c r="C299" s="67">
        <v>5</v>
      </c>
      <c r="D299" s="59">
        <v>6936.8</v>
      </c>
      <c r="E299" s="43">
        <v>11000</v>
      </c>
    </row>
    <row r="300" spans="2:5" ht="13.5" customHeight="1" x14ac:dyDescent="0.25">
      <c r="B300" s="66" t="s">
        <v>154</v>
      </c>
      <c r="C300" s="67">
        <v>5</v>
      </c>
      <c r="D300" s="59">
        <v>6936.8</v>
      </c>
      <c r="E300" s="43">
        <v>11000</v>
      </c>
    </row>
    <row r="301" spans="2:5" ht="13.5" customHeight="1" x14ac:dyDescent="0.25">
      <c r="B301" s="66" t="s">
        <v>121</v>
      </c>
      <c r="C301" s="67">
        <v>2</v>
      </c>
      <c r="D301" s="59">
        <v>6936.8</v>
      </c>
      <c r="E301" s="43">
        <v>11000</v>
      </c>
    </row>
    <row r="302" spans="2:5" ht="13.5" customHeight="1" x14ac:dyDescent="0.25">
      <c r="B302" s="70" t="s">
        <v>263</v>
      </c>
      <c r="C302" s="63">
        <v>23</v>
      </c>
      <c r="D302" s="59"/>
      <c r="E302" s="59"/>
    </row>
  </sheetData>
  <mergeCells count="30">
    <mergeCell ref="B91:B93"/>
    <mergeCell ref="C91:C93"/>
    <mergeCell ref="B103:C105"/>
    <mergeCell ref="B106:C106"/>
    <mergeCell ref="B2:C2"/>
    <mergeCell ref="B4:C4"/>
    <mergeCell ref="B3:C3"/>
    <mergeCell ref="B5:B6"/>
    <mergeCell ref="C5:C6"/>
    <mergeCell ref="B127:C128"/>
    <mergeCell ref="B129:B130"/>
    <mergeCell ref="C129:C130"/>
    <mergeCell ref="B142:C143"/>
    <mergeCell ref="B114:C115"/>
    <mergeCell ref="B116:B117"/>
    <mergeCell ref="C116:C117"/>
    <mergeCell ref="B165:E166"/>
    <mergeCell ref="B167:E168"/>
    <mergeCell ref="B162:C162"/>
    <mergeCell ref="B146:C146"/>
    <mergeCell ref="B144:C145"/>
    <mergeCell ref="B154:C155"/>
    <mergeCell ref="B156:C157"/>
    <mergeCell ref="B158:C158"/>
    <mergeCell ref="A196:A197"/>
    <mergeCell ref="A189:A190"/>
    <mergeCell ref="A175:A178"/>
    <mergeCell ref="A179:A182"/>
    <mergeCell ref="D169:E169"/>
    <mergeCell ref="B169:C169"/>
  </mergeCells>
  <printOptions horizontalCentered="1"/>
  <pageMargins left="0.23622047244094491" right="0.23622047244094491" top="0.35433070866141736" bottom="0.35433070866141736" header="0.31496062992125984" footer="0.31496062992125984"/>
  <pageSetup scale="60" fitToWidth="3" orientation="portrait" r:id="rId1"/>
  <rowBreaks count="2" manualBreakCount="2">
    <brk id="80" max="6" man="1"/>
    <brk id="152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86"/>
  <sheetViews>
    <sheetView workbookViewId="0">
      <selection activeCell="E187" sqref="E187"/>
    </sheetView>
  </sheetViews>
  <sheetFormatPr baseColWidth="10" defaultRowHeight="15" x14ac:dyDescent="0.25"/>
  <cols>
    <col min="2" max="2" width="41.140625" style="13" customWidth="1"/>
    <col min="3" max="3" width="15.140625" customWidth="1"/>
    <col min="4" max="4" width="16.42578125" customWidth="1"/>
    <col min="5" max="5" width="13.85546875" customWidth="1"/>
    <col min="6" max="6" width="13.140625" customWidth="1"/>
    <col min="7" max="7" width="14.7109375" customWidth="1"/>
    <col min="257" max="257" width="17.5703125" customWidth="1"/>
    <col min="258" max="258" width="14.140625" customWidth="1"/>
    <col min="259" max="259" width="15.140625" customWidth="1"/>
    <col min="260" max="260" width="16.42578125" customWidth="1"/>
    <col min="261" max="261" width="13.85546875" customWidth="1"/>
    <col min="262" max="262" width="13.140625" customWidth="1"/>
    <col min="263" max="263" width="14.7109375" customWidth="1"/>
    <col min="513" max="513" width="17.5703125" customWidth="1"/>
    <col min="514" max="514" width="14.140625" customWidth="1"/>
    <col min="515" max="515" width="15.140625" customWidth="1"/>
    <col min="516" max="516" width="16.42578125" customWidth="1"/>
    <col min="517" max="517" width="13.85546875" customWidth="1"/>
    <col min="518" max="518" width="13.140625" customWidth="1"/>
    <col min="519" max="519" width="14.7109375" customWidth="1"/>
    <col min="769" max="769" width="17.5703125" customWidth="1"/>
    <col min="770" max="770" width="14.140625" customWidth="1"/>
    <col min="771" max="771" width="15.140625" customWidth="1"/>
    <col min="772" max="772" width="16.42578125" customWidth="1"/>
    <col min="773" max="773" width="13.85546875" customWidth="1"/>
    <col min="774" max="774" width="13.140625" customWidth="1"/>
    <col min="775" max="775" width="14.7109375" customWidth="1"/>
    <col min="1025" max="1025" width="17.5703125" customWidth="1"/>
    <col min="1026" max="1026" width="14.140625" customWidth="1"/>
    <col min="1027" max="1027" width="15.140625" customWidth="1"/>
    <col min="1028" max="1028" width="16.42578125" customWidth="1"/>
    <col min="1029" max="1029" width="13.85546875" customWidth="1"/>
    <col min="1030" max="1030" width="13.140625" customWidth="1"/>
    <col min="1031" max="1031" width="14.7109375" customWidth="1"/>
    <col min="1281" max="1281" width="17.5703125" customWidth="1"/>
    <col min="1282" max="1282" width="14.140625" customWidth="1"/>
    <col min="1283" max="1283" width="15.140625" customWidth="1"/>
    <col min="1284" max="1284" width="16.42578125" customWidth="1"/>
    <col min="1285" max="1285" width="13.85546875" customWidth="1"/>
    <col min="1286" max="1286" width="13.140625" customWidth="1"/>
    <col min="1287" max="1287" width="14.7109375" customWidth="1"/>
    <col min="1537" max="1537" width="17.5703125" customWidth="1"/>
    <col min="1538" max="1538" width="14.140625" customWidth="1"/>
    <col min="1539" max="1539" width="15.140625" customWidth="1"/>
    <col min="1540" max="1540" width="16.42578125" customWidth="1"/>
    <col min="1541" max="1541" width="13.85546875" customWidth="1"/>
    <col min="1542" max="1542" width="13.140625" customWidth="1"/>
    <col min="1543" max="1543" width="14.7109375" customWidth="1"/>
    <col min="1793" max="1793" width="17.5703125" customWidth="1"/>
    <col min="1794" max="1794" width="14.140625" customWidth="1"/>
    <col min="1795" max="1795" width="15.140625" customWidth="1"/>
    <col min="1796" max="1796" width="16.42578125" customWidth="1"/>
    <col min="1797" max="1797" width="13.85546875" customWidth="1"/>
    <col min="1798" max="1798" width="13.140625" customWidth="1"/>
    <col min="1799" max="1799" width="14.7109375" customWidth="1"/>
    <col min="2049" max="2049" width="17.5703125" customWidth="1"/>
    <col min="2050" max="2050" width="14.140625" customWidth="1"/>
    <col min="2051" max="2051" width="15.140625" customWidth="1"/>
    <col min="2052" max="2052" width="16.42578125" customWidth="1"/>
    <col min="2053" max="2053" width="13.85546875" customWidth="1"/>
    <col min="2054" max="2054" width="13.140625" customWidth="1"/>
    <col min="2055" max="2055" width="14.7109375" customWidth="1"/>
    <col min="2305" max="2305" width="17.5703125" customWidth="1"/>
    <col min="2306" max="2306" width="14.140625" customWidth="1"/>
    <col min="2307" max="2307" width="15.140625" customWidth="1"/>
    <col min="2308" max="2308" width="16.42578125" customWidth="1"/>
    <col min="2309" max="2309" width="13.85546875" customWidth="1"/>
    <col min="2310" max="2310" width="13.140625" customWidth="1"/>
    <col min="2311" max="2311" width="14.7109375" customWidth="1"/>
    <col min="2561" max="2561" width="17.5703125" customWidth="1"/>
    <col min="2562" max="2562" width="14.140625" customWidth="1"/>
    <col min="2563" max="2563" width="15.140625" customWidth="1"/>
    <col min="2564" max="2564" width="16.42578125" customWidth="1"/>
    <col min="2565" max="2565" width="13.85546875" customWidth="1"/>
    <col min="2566" max="2566" width="13.140625" customWidth="1"/>
    <col min="2567" max="2567" width="14.7109375" customWidth="1"/>
    <col min="2817" max="2817" width="17.5703125" customWidth="1"/>
    <col min="2818" max="2818" width="14.140625" customWidth="1"/>
    <col min="2819" max="2819" width="15.140625" customWidth="1"/>
    <col min="2820" max="2820" width="16.42578125" customWidth="1"/>
    <col min="2821" max="2821" width="13.85546875" customWidth="1"/>
    <col min="2822" max="2822" width="13.140625" customWidth="1"/>
    <col min="2823" max="2823" width="14.7109375" customWidth="1"/>
    <col min="3073" max="3073" width="17.5703125" customWidth="1"/>
    <col min="3074" max="3074" width="14.140625" customWidth="1"/>
    <col min="3075" max="3075" width="15.140625" customWidth="1"/>
    <col min="3076" max="3076" width="16.42578125" customWidth="1"/>
    <col min="3077" max="3077" width="13.85546875" customWidth="1"/>
    <col min="3078" max="3078" width="13.140625" customWidth="1"/>
    <col min="3079" max="3079" width="14.7109375" customWidth="1"/>
    <col min="3329" max="3329" width="17.5703125" customWidth="1"/>
    <col min="3330" max="3330" width="14.140625" customWidth="1"/>
    <col min="3331" max="3331" width="15.140625" customWidth="1"/>
    <col min="3332" max="3332" width="16.42578125" customWidth="1"/>
    <col min="3333" max="3333" width="13.85546875" customWidth="1"/>
    <col min="3334" max="3334" width="13.140625" customWidth="1"/>
    <col min="3335" max="3335" width="14.7109375" customWidth="1"/>
    <col min="3585" max="3585" width="17.5703125" customWidth="1"/>
    <col min="3586" max="3586" width="14.140625" customWidth="1"/>
    <col min="3587" max="3587" width="15.140625" customWidth="1"/>
    <col min="3588" max="3588" width="16.42578125" customWidth="1"/>
    <col min="3589" max="3589" width="13.85546875" customWidth="1"/>
    <col min="3590" max="3590" width="13.140625" customWidth="1"/>
    <col min="3591" max="3591" width="14.7109375" customWidth="1"/>
    <col min="3841" max="3841" width="17.5703125" customWidth="1"/>
    <col min="3842" max="3842" width="14.140625" customWidth="1"/>
    <col min="3843" max="3843" width="15.140625" customWidth="1"/>
    <col min="3844" max="3844" width="16.42578125" customWidth="1"/>
    <col min="3845" max="3845" width="13.85546875" customWidth="1"/>
    <col min="3846" max="3846" width="13.140625" customWidth="1"/>
    <col min="3847" max="3847" width="14.7109375" customWidth="1"/>
    <col min="4097" max="4097" width="17.5703125" customWidth="1"/>
    <col min="4098" max="4098" width="14.140625" customWidth="1"/>
    <col min="4099" max="4099" width="15.140625" customWidth="1"/>
    <col min="4100" max="4100" width="16.42578125" customWidth="1"/>
    <col min="4101" max="4101" width="13.85546875" customWidth="1"/>
    <col min="4102" max="4102" width="13.140625" customWidth="1"/>
    <col min="4103" max="4103" width="14.7109375" customWidth="1"/>
    <col min="4353" max="4353" width="17.5703125" customWidth="1"/>
    <col min="4354" max="4354" width="14.140625" customWidth="1"/>
    <col min="4355" max="4355" width="15.140625" customWidth="1"/>
    <col min="4356" max="4356" width="16.42578125" customWidth="1"/>
    <col min="4357" max="4357" width="13.85546875" customWidth="1"/>
    <col min="4358" max="4358" width="13.140625" customWidth="1"/>
    <col min="4359" max="4359" width="14.7109375" customWidth="1"/>
    <col min="4609" max="4609" width="17.5703125" customWidth="1"/>
    <col min="4610" max="4610" width="14.140625" customWidth="1"/>
    <col min="4611" max="4611" width="15.140625" customWidth="1"/>
    <col min="4612" max="4612" width="16.42578125" customWidth="1"/>
    <col min="4613" max="4613" width="13.85546875" customWidth="1"/>
    <col min="4614" max="4614" width="13.140625" customWidth="1"/>
    <col min="4615" max="4615" width="14.7109375" customWidth="1"/>
    <col min="4865" max="4865" width="17.5703125" customWidth="1"/>
    <col min="4866" max="4866" width="14.140625" customWidth="1"/>
    <col min="4867" max="4867" width="15.140625" customWidth="1"/>
    <col min="4868" max="4868" width="16.42578125" customWidth="1"/>
    <col min="4869" max="4869" width="13.85546875" customWidth="1"/>
    <col min="4870" max="4870" width="13.140625" customWidth="1"/>
    <col min="4871" max="4871" width="14.7109375" customWidth="1"/>
    <col min="5121" max="5121" width="17.5703125" customWidth="1"/>
    <col min="5122" max="5122" width="14.140625" customWidth="1"/>
    <col min="5123" max="5123" width="15.140625" customWidth="1"/>
    <col min="5124" max="5124" width="16.42578125" customWidth="1"/>
    <col min="5125" max="5125" width="13.85546875" customWidth="1"/>
    <col min="5126" max="5126" width="13.140625" customWidth="1"/>
    <col min="5127" max="5127" width="14.7109375" customWidth="1"/>
    <col min="5377" max="5377" width="17.5703125" customWidth="1"/>
    <col min="5378" max="5378" width="14.140625" customWidth="1"/>
    <col min="5379" max="5379" width="15.140625" customWidth="1"/>
    <col min="5380" max="5380" width="16.42578125" customWidth="1"/>
    <col min="5381" max="5381" width="13.85546875" customWidth="1"/>
    <col min="5382" max="5382" width="13.140625" customWidth="1"/>
    <col min="5383" max="5383" width="14.7109375" customWidth="1"/>
    <col min="5633" max="5633" width="17.5703125" customWidth="1"/>
    <col min="5634" max="5634" width="14.140625" customWidth="1"/>
    <col min="5635" max="5635" width="15.140625" customWidth="1"/>
    <col min="5636" max="5636" width="16.42578125" customWidth="1"/>
    <col min="5637" max="5637" width="13.85546875" customWidth="1"/>
    <col min="5638" max="5638" width="13.140625" customWidth="1"/>
    <col min="5639" max="5639" width="14.7109375" customWidth="1"/>
    <col min="5889" max="5889" width="17.5703125" customWidth="1"/>
    <col min="5890" max="5890" width="14.140625" customWidth="1"/>
    <col min="5891" max="5891" width="15.140625" customWidth="1"/>
    <col min="5892" max="5892" width="16.42578125" customWidth="1"/>
    <col min="5893" max="5893" width="13.85546875" customWidth="1"/>
    <col min="5894" max="5894" width="13.140625" customWidth="1"/>
    <col min="5895" max="5895" width="14.7109375" customWidth="1"/>
    <col min="6145" max="6145" width="17.5703125" customWidth="1"/>
    <col min="6146" max="6146" width="14.140625" customWidth="1"/>
    <col min="6147" max="6147" width="15.140625" customWidth="1"/>
    <col min="6148" max="6148" width="16.42578125" customWidth="1"/>
    <col min="6149" max="6149" width="13.85546875" customWidth="1"/>
    <col min="6150" max="6150" width="13.140625" customWidth="1"/>
    <col min="6151" max="6151" width="14.7109375" customWidth="1"/>
    <col min="6401" max="6401" width="17.5703125" customWidth="1"/>
    <col min="6402" max="6402" width="14.140625" customWidth="1"/>
    <col min="6403" max="6403" width="15.140625" customWidth="1"/>
    <col min="6404" max="6404" width="16.42578125" customWidth="1"/>
    <col min="6405" max="6405" width="13.85546875" customWidth="1"/>
    <col min="6406" max="6406" width="13.140625" customWidth="1"/>
    <col min="6407" max="6407" width="14.7109375" customWidth="1"/>
    <col min="6657" max="6657" width="17.5703125" customWidth="1"/>
    <col min="6658" max="6658" width="14.140625" customWidth="1"/>
    <col min="6659" max="6659" width="15.140625" customWidth="1"/>
    <col min="6660" max="6660" width="16.42578125" customWidth="1"/>
    <col min="6661" max="6661" width="13.85546875" customWidth="1"/>
    <col min="6662" max="6662" width="13.140625" customWidth="1"/>
    <col min="6663" max="6663" width="14.7109375" customWidth="1"/>
    <col min="6913" max="6913" width="17.5703125" customWidth="1"/>
    <col min="6914" max="6914" width="14.140625" customWidth="1"/>
    <col min="6915" max="6915" width="15.140625" customWidth="1"/>
    <col min="6916" max="6916" width="16.42578125" customWidth="1"/>
    <col min="6917" max="6917" width="13.85546875" customWidth="1"/>
    <col min="6918" max="6918" width="13.140625" customWidth="1"/>
    <col min="6919" max="6919" width="14.7109375" customWidth="1"/>
    <col min="7169" max="7169" width="17.5703125" customWidth="1"/>
    <col min="7170" max="7170" width="14.140625" customWidth="1"/>
    <col min="7171" max="7171" width="15.140625" customWidth="1"/>
    <col min="7172" max="7172" width="16.42578125" customWidth="1"/>
    <col min="7173" max="7173" width="13.85546875" customWidth="1"/>
    <col min="7174" max="7174" width="13.140625" customWidth="1"/>
    <col min="7175" max="7175" width="14.7109375" customWidth="1"/>
    <col min="7425" max="7425" width="17.5703125" customWidth="1"/>
    <col min="7426" max="7426" width="14.140625" customWidth="1"/>
    <col min="7427" max="7427" width="15.140625" customWidth="1"/>
    <col min="7428" max="7428" width="16.42578125" customWidth="1"/>
    <col min="7429" max="7429" width="13.85546875" customWidth="1"/>
    <col min="7430" max="7430" width="13.140625" customWidth="1"/>
    <col min="7431" max="7431" width="14.7109375" customWidth="1"/>
    <col min="7681" max="7681" width="17.5703125" customWidth="1"/>
    <col min="7682" max="7682" width="14.140625" customWidth="1"/>
    <col min="7683" max="7683" width="15.140625" customWidth="1"/>
    <col min="7684" max="7684" width="16.42578125" customWidth="1"/>
    <col min="7685" max="7685" width="13.85546875" customWidth="1"/>
    <col min="7686" max="7686" width="13.140625" customWidth="1"/>
    <col min="7687" max="7687" width="14.7109375" customWidth="1"/>
    <col min="7937" max="7937" width="17.5703125" customWidth="1"/>
    <col min="7938" max="7938" width="14.140625" customWidth="1"/>
    <col min="7939" max="7939" width="15.140625" customWidth="1"/>
    <col min="7940" max="7940" width="16.42578125" customWidth="1"/>
    <col min="7941" max="7941" width="13.85546875" customWidth="1"/>
    <col min="7942" max="7942" width="13.140625" customWidth="1"/>
    <col min="7943" max="7943" width="14.7109375" customWidth="1"/>
    <col min="8193" max="8193" width="17.5703125" customWidth="1"/>
    <col min="8194" max="8194" width="14.140625" customWidth="1"/>
    <col min="8195" max="8195" width="15.140625" customWidth="1"/>
    <col min="8196" max="8196" width="16.42578125" customWidth="1"/>
    <col min="8197" max="8197" width="13.85546875" customWidth="1"/>
    <col min="8198" max="8198" width="13.140625" customWidth="1"/>
    <col min="8199" max="8199" width="14.7109375" customWidth="1"/>
    <col min="8449" max="8449" width="17.5703125" customWidth="1"/>
    <col min="8450" max="8450" width="14.140625" customWidth="1"/>
    <col min="8451" max="8451" width="15.140625" customWidth="1"/>
    <col min="8452" max="8452" width="16.42578125" customWidth="1"/>
    <col min="8453" max="8453" width="13.85546875" customWidth="1"/>
    <col min="8454" max="8454" width="13.140625" customWidth="1"/>
    <col min="8455" max="8455" width="14.7109375" customWidth="1"/>
    <col min="8705" max="8705" width="17.5703125" customWidth="1"/>
    <col min="8706" max="8706" width="14.140625" customWidth="1"/>
    <col min="8707" max="8707" width="15.140625" customWidth="1"/>
    <col min="8708" max="8708" width="16.42578125" customWidth="1"/>
    <col min="8709" max="8709" width="13.85546875" customWidth="1"/>
    <col min="8710" max="8710" width="13.140625" customWidth="1"/>
    <col min="8711" max="8711" width="14.7109375" customWidth="1"/>
    <col min="8961" max="8961" width="17.5703125" customWidth="1"/>
    <col min="8962" max="8962" width="14.140625" customWidth="1"/>
    <col min="8963" max="8963" width="15.140625" customWidth="1"/>
    <col min="8964" max="8964" width="16.42578125" customWidth="1"/>
    <col min="8965" max="8965" width="13.85546875" customWidth="1"/>
    <col min="8966" max="8966" width="13.140625" customWidth="1"/>
    <col min="8967" max="8967" width="14.7109375" customWidth="1"/>
    <col min="9217" max="9217" width="17.5703125" customWidth="1"/>
    <col min="9218" max="9218" width="14.140625" customWidth="1"/>
    <col min="9219" max="9219" width="15.140625" customWidth="1"/>
    <col min="9220" max="9220" width="16.42578125" customWidth="1"/>
    <col min="9221" max="9221" width="13.85546875" customWidth="1"/>
    <col min="9222" max="9222" width="13.140625" customWidth="1"/>
    <col min="9223" max="9223" width="14.7109375" customWidth="1"/>
    <col min="9473" max="9473" width="17.5703125" customWidth="1"/>
    <col min="9474" max="9474" width="14.140625" customWidth="1"/>
    <col min="9475" max="9475" width="15.140625" customWidth="1"/>
    <col min="9476" max="9476" width="16.42578125" customWidth="1"/>
    <col min="9477" max="9477" width="13.85546875" customWidth="1"/>
    <col min="9478" max="9478" width="13.140625" customWidth="1"/>
    <col min="9479" max="9479" width="14.7109375" customWidth="1"/>
    <col min="9729" max="9729" width="17.5703125" customWidth="1"/>
    <col min="9730" max="9730" width="14.140625" customWidth="1"/>
    <col min="9731" max="9731" width="15.140625" customWidth="1"/>
    <col min="9732" max="9732" width="16.42578125" customWidth="1"/>
    <col min="9733" max="9733" width="13.85546875" customWidth="1"/>
    <col min="9734" max="9734" width="13.140625" customWidth="1"/>
    <col min="9735" max="9735" width="14.7109375" customWidth="1"/>
    <col min="9985" max="9985" width="17.5703125" customWidth="1"/>
    <col min="9986" max="9986" width="14.140625" customWidth="1"/>
    <col min="9987" max="9987" width="15.140625" customWidth="1"/>
    <col min="9988" max="9988" width="16.42578125" customWidth="1"/>
    <col min="9989" max="9989" width="13.85546875" customWidth="1"/>
    <col min="9990" max="9990" width="13.140625" customWidth="1"/>
    <col min="9991" max="9991" width="14.7109375" customWidth="1"/>
    <col min="10241" max="10241" width="17.5703125" customWidth="1"/>
    <col min="10242" max="10242" width="14.140625" customWidth="1"/>
    <col min="10243" max="10243" width="15.140625" customWidth="1"/>
    <col min="10244" max="10244" width="16.42578125" customWidth="1"/>
    <col min="10245" max="10245" width="13.85546875" customWidth="1"/>
    <col min="10246" max="10246" width="13.140625" customWidth="1"/>
    <col min="10247" max="10247" width="14.7109375" customWidth="1"/>
    <col min="10497" max="10497" width="17.5703125" customWidth="1"/>
    <col min="10498" max="10498" width="14.140625" customWidth="1"/>
    <col min="10499" max="10499" width="15.140625" customWidth="1"/>
    <col min="10500" max="10500" width="16.42578125" customWidth="1"/>
    <col min="10501" max="10501" width="13.85546875" customWidth="1"/>
    <col min="10502" max="10502" width="13.140625" customWidth="1"/>
    <col min="10503" max="10503" width="14.7109375" customWidth="1"/>
    <col min="10753" max="10753" width="17.5703125" customWidth="1"/>
    <col min="10754" max="10754" width="14.140625" customWidth="1"/>
    <col min="10755" max="10755" width="15.140625" customWidth="1"/>
    <col min="10756" max="10756" width="16.42578125" customWidth="1"/>
    <col min="10757" max="10757" width="13.85546875" customWidth="1"/>
    <col min="10758" max="10758" width="13.140625" customWidth="1"/>
    <col min="10759" max="10759" width="14.7109375" customWidth="1"/>
    <col min="11009" max="11009" width="17.5703125" customWidth="1"/>
    <col min="11010" max="11010" width="14.140625" customWidth="1"/>
    <col min="11011" max="11011" width="15.140625" customWidth="1"/>
    <col min="11012" max="11012" width="16.42578125" customWidth="1"/>
    <col min="11013" max="11013" width="13.85546875" customWidth="1"/>
    <col min="11014" max="11014" width="13.140625" customWidth="1"/>
    <col min="11015" max="11015" width="14.7109375" customWidth="1"/>
    <col min="11265" max="11265" width="17.5703125" customWidth="1"/>
    <col min="11266" max="11266" width="14.140625" customWidth="1"/>
    <col min="11267" max="11267" width="15.140625" customWidth="1"/>
    <col min="11268" max="11268" width="16.42578125" customWidth="1"/>
    <col min="11269" max="11269" width="13.85546875" customWidth="1"/>
    <col min="11270" max="11270" width="13.140625" customWidth="1"/>
    <col min="11271" max="11271" width="14.7109375" customWidth="1"/>
    <col min="11521" max="11521" width="17.5703125" customWidth="1"/>
    <col min="11522" max="11522" width="14.140625" customWidth="1"/>
    <col min="11523" max="11523" width="15.140625" customWidth="1"/>
    <col min="11524" max="11524" width="16.42578125" customWidth="1"/>
    <col min="11525" max="11525" width="13.85546875" customWidth="1"/>
    <col min="11526" max="11526" width="13.140625" customWidth="1"/>
    <col min="11527" max="11527" width="14.7109375" customWidth="1"/>
    <col min="11777" max="11777" width="17.5703125" customWidth="1"/>
    <col min="11778" max="11778" width="14.140625" customWidth="1"/>
    <col min="11779" max="11779" width="15.140625" customWidth="1"/>
    <col min="11780" max="11780" width="16.42578125" customWidth="1"/>
    <col min="11781" max="11781" width="13.85546875" customWidth="1"/>
    <col min="11782" max="11782" width="13.140625" customWidth="1"/>
    <col min="11783" max="11783" width="14.7109375" customWidth="1"/>
    <col min="12033" max="12033" width="17.5703125" customWidth="1"/>
    <col min="12034" max="12034" width="14.140625" customWidth="1"/>
    <col min="12035" max="12035" width="15.140625" customWidth="1"/>
    <col min="12036" max="12036" width="16.42578125" customWidth="1"/>
    <col min="12037" max="12037" width="13.85546875" customWidth="1"/>
    <col min="12038" max="12038" width="13.140625" customWidth="1"/>
    <col min="12039" max="12039" width="14.7109375" customWidth="1"/>
    <col min="12289" max="12289" width="17.5703125" customWidth="1"/>
    <col min="12290" max="12290" width="14.140625" customWidth="1"/>
    <col min="12291" max="12291" width="15.140625" customWidth="1"/>
    <col min="12292" max="12292" width="16.42578125" customWidth="1"/>
    <col min="12293" max="12293" width="13.85546875" customWidth="1"/>
    <col min="12294" max="12294" width="13.140625" customWidth="1"/>
    <col min="12295" max="12295" width="14.7109375" customWidth="1"/>
    <col min="12545" max="12545" width="17.5703125" customWidth="1"/>
    <col min="12546" max="12546" width="14.140625" customWidth="1"/>
    <col min="12547" max="12547" width="15.140625" customWidth="1"/>
    <col min="12548" max="12548" width="16.42578125" customWidth="1"/>
    <col min="12549" max="12549" width="13.85546875" customWidth="1"/>
    <col min="12550" max="12550" width="13.140625" customWidth="1"/>
    <col min="12551" max="12551" width="14.7109375" customWidth="1"/>
    <col min="12801" max="12801" width="17.5703125" customWidth="1"/>
    <col min="12802" max="12802" width="14.140625" customWidth="1"/>
    <col min="12803" max="12803" width="15.140625" customWidth="1"/>
    <col min="12804" max="12804" width="16.42578125" customWidth="1"/>
    <col min="12805" max="12805" width="13.85546875" customWidth="1"/>
    <col min="12806" max="12806" width="13.140625" customWidth="1"/>
    <col min="12807" max="12807" width="14.7109375" customWidth="1"/>
    <col min="13057" max="13057" width="17.5703125" customWidth="1"/>
    <col min="13058" max="13058" width="14.140625" customWidth="1"/>
    <col min="13059" max="13059" width="15.140625" customWidth="1"/>
    <col min="13060" max="13060" width="16.42578125" customWidth="1"/>
    <col min="13061" max="13061" width="13.85546875" customWidth="1"/>
    <col min="13062" max="13062" width="13.140625" customWidth="1"/>
    <col min="13063" max="13063" width="14.7109375" customWidth="1"/>
    <col min="13313" max="13313" width="17.5703125" customWidth="1"/>
    <col min="13314" max="13314" width="14.140625" customWidth="1"/>
    <col min="13315" max="13315" width="15.140625" customWidth="1"/>
    <col min="13316" max="13316" width="16.42578125" customWidth="1"/>
    <col min="13317" max="13317" width="13.85546875" customWidth="1"/>
    <col min="13318" max="13318" width="13.140625" customWidth="1"/>
    <col min="13319" max="13319" width="14.7109375" customWidth="1"/>
    <col min="13569" max="13569" width="17.5703125" customWidth="1"/>
    <col min="13570" max="13570" width="14.140625" customWidth="1"/>
    <col min="13571" max="13571" width="15.140625" customWidth="1"/>
    <col min="13572" max="13572" width="16.42578125" customWidth="1"/>
    <col min="13573" max="13573" width="13.85546875" customWidth="1"/>
    <col min="13574" max="13574" width="13.140625" customWidth="1"/>
    <col min="13575" max="13575" width="14.7109375" customWidth="1"/>
    <col min="13825" max="13825" width="17.5703125" customWidth="1"/>
    <col min="13826" max="13826" width="14.140625" customWidth="1"/>
    <col min="13827" max="13827" width="15.140625" customWidth="1"/>
    <col min="13828" max="13828" width="16.42578125" customWidth="1"/>
    <col min="13829" max="13829" width="13.85546875" customWidth="1"/>
    <col min="13830" max="13830" width="13.140625" customWidth="1"/>
    <col min="13831" max="13831" width="14.7109375" customWidth="1"/>
    <col min="14081" max="14081" width="17.5703125" customWidth="1"/>
    <col min="14082" max="14082" width="14.140625" customWidth="1"/>
    <col min="14083" max="14083" width="15.140625" customWidth="1"/>
    <col min="14084" max="14084" width="16.42578125" customWidth="1"/>
    <col min="14085" max="14085" width="13.85546875" customWidth="1"/>
    <col min="14086" max="14086" width="13.140625" customWidth="1"/>
    <col min="14087" max="14087" width="14.7109375" customWidth="1"/>
    <col min="14337" max="14337" width="17.5703125" customWidth="1"/>
    <col min="14338" max="14338" width="14.140625" customWidth="1"/>
    <col min="14339" max="14339" width="15.140625" customWidth="1"/>
    <col min="14340" max="14340" width="16.42578125" customWidth="1"/>
    <col min="14341" max="14341" width="13.85546875" customWidth="1"/>
    <col min="14342" max="14342" width="13.140625" customWidth="1"/>
    <col min="14343" max="14343" width="14.7109375" customWidth="1"/>
    <col min="14593" max="14593" width="17.5703125" customWidth="1"/>
    <col min="14594" max="14594" width="14.140625" customWidth="1"/>
    <col min="14595" max="14595" width="15.140625" customWidth="1"/>
    <col min="14596" max="14596" width="16.42578125" customWidth="1"/>
    <col min="14597" max="14597" width="13.85546875" customWidth="1"/>
    <col min="14598" max="14598" width="13.140625" customWidth="1"/>
    <col min="14599" max="14599" width="14.7109375" customWidth="1"/>
    <col min="14849" max="14849" width="17.5703125" customWidth="1"/>
    <col min="14850" max="14850" width="14.140625" customWidth="1"/>
    <col min="14851" max="14851" width="15.140625" customWidth="1"/>
    <col min="14852" max="14852" width="16.42578125" customWidth="1"/>
    <col min="14853" max="14853" width="13.85546875" customWidth="1"/>
    <col min="14854" max="14854" width="13.140625" customWidth="1"/>
    <col min="14855" max="14855" width="14.7109375" customWidth="1"/>
    <col min="15105" max="15105" width="17.5703125" customWidth="1"/>
    <col min="15106" max="15106" width="14.140625" customWidth="1"/>
    <col min="15107" max="15107" width="15.140625" customWidth="1"/>
    <col min="15108" max="15108" width="16.42578125" customWidth="1"/>
    <col min="15109" max="15109" width="13.85546875" customWidth="1"/>
    <col min="15110" max="15110" width="13.140625" customWidth="1"/>
    <col min="15111" max="15111" width="14.7109375" customWidth="1"/>
    <col min="15361" max="15361" width="17.5703125" customWidth="1"/>
    <col min="15362" max="15362" width="14.140625" customWidth="1"/>
    <col min="15363" max="15363" width="15.140625" customWidth="1"/>
    <col min="15364" max="15364" width="16.42578125" customWidth="1"/>
    <col min="15365" max="15365" width="13.85546875" customWidth="1"/>
    <col min="15366" max="15366" width="13.140625" customWidth="1"/>
    <col min="15367" max="15367" width="14.7109375" customWidth="1"/>
    <col min="15617" max="15617" width="17.5703125" customWidth="1"/>
    <col min="15618" max="15618" width="14.140625" customWidth="1"/>
    <col min="15619" max="15619" width="15.140625" customWidth="1"/>
    <col min="15620" max="15620" width="16.42578125" customWidth="1"/>
    <col min="15621" max="15621" width="13.85546875" customWidth="1"/>
    <col min="15622" max="15622" width="13.140625" customWidth="1"/>
    <col min="15623" max="15623" width="14.7109375" customWidth="1"/>
    <col min="15873" max="15873" width="17.5703125" customWidth="1"/>
    <col min="15874" max="15874" width="14.140625" customWidth="1"/>
    <col min="15875" max="15875" width="15.140625" customWidth="1"/>
    <col min="15876" max="15876" width="16.42578125" customWidth="1"/>
    <col min="15877" max="15877" width="13.85546875" customWidth="1"/>
    <col min="15878" max="15878" width="13.140625" customWidth="1"/>
    <col min="15879" max="15879" width="14.7109375" customWidth="1"/>
    <col min="16129" max="16129" width="17.5703125" customWidth="1"/>
    <col min="16130" max="16130" width="14.140625" customWidth="1"/>
    <col min="16131" max="16131" width="15.140625" customWidth="1"/>
    <col min="16132" max="16132" width="16.42578125" customWidth="1"/>
    <col min="16133" max="16133" width="13.85546875" customWidth="1"/>
    <col min="16134" max="16134" width="13.140625" customWidth="1"/>
    <col min="16135" max="16135" width="14.7109375" customWidth="1"/>
  </cols>
  <sheetData>
    <row r="2" spans="2:7" ht="23.25" x14ac:dyDescent="0.25">
      <c r="D2" s="6" t="s">
        <v>185</v>
      </c>
    </row>
    <row r="4" spans="2:7" ht="25.5" customHeight="1" x14ac:dyDescent="0.25">
      <c r="B4" s="14" t="s">
        <v>186</v>
      </c>
      <c r="C4" s="7" t="s">
        <v>187</v>
      </c>
      <c r="D4" s="7" t="s">
        <v>188</v>
      </c>
      <c r="E4" s="7" t="s">
        <v>189</v>
      </c>
      <c r="F4" s="7" t="s">
        <v>190</v>
      </c>
      <c r="G4" s="7" t="s">
        <v>191</v>
      </c>
    </row>
    <row r="5" spans="2:7" x14ac:dyDescent="0.25">
      <c r="B5" s="15" t="s">
        <v>114</v>
      </c>
      <c r="C5" s="8">
        <v>8</v>
      </c>
      <c r="D5" s="8">
        <v>8</v>
      </c>
      <c r="E5" s="8">
        <v>0</v>
      </c>
      <c r="F5" s="8">
        <v>0</v>
      </c>
      <c r="G5" s="8">
        <v>0</v>
      </c>
    </row>
    <row r="6" spans="2:7" x14ac:dyDescent="0.25">
      <c r="B6" s="15" t="s">
        <v>115</v>
      </c>
      <c r="C6" s="8">
        <v>1</v>
      </c>
      <c r="D6" s="8">
        <v>1</v>
      </c>
      <c r="E6" s="8">
        <v>0</v>
      </c>
      <c r="F6" s="8">
        <v>0</v>
      </c>
      <c r="G6" s="8">
        <v>0</v>
      </c>
    </row>
    <row r="7" spans="2:7" x14ac:dyDescent="0.25">
      <c r="B7" s="15" t="s">
        <v>116</v>
      </c>
      <c r="C7" s="8">
        <v>1</v>
      </c>
      <c r="D7" s="8">
        <v>1</v>
      </c>
      <c r="E7" s="8">
        <v>0</v>
      </c>
      <c r="F7" s="8">
        <v>0</v>
      </c>
      <c r="G7" s="8">
        <v>0</v>
      </c>
    </row>
    <row r="8" spans="2:7" x14ac:dyDescent="0.25">
      <c r="B8" s="15" t="s">
        <v>117</v>
      </c>
      <c r="C8" s="8">
        <f t="shared" ref="C8:C18" si="0">SUM(D8:G8)</f>
        <v>1</v>
      </c>
      <c r="D8" s="8">
        <v>1</v>
      </c>
      <c r="E8" s="8"/>
      <c r="F8" s="8"/>
      <c r="G8" s="9"/>
    </row>
    <row r="9" spans="2:7" x14ac:dyDescent="0.25">
      <c r="B9" s="15" t="s">
        <v>102</v>
      </c>
      <c r="C9" s="8">
        <f t="shared" si="0"/>
        <v>0</v>
      </c>
      <c r="D9" s="8"/>
      <c r="E9" s="8"/>
      <c r="F9" s="8"/>
      <c r="G9" s="9"/>
    </row>
    <row r="10" spans="2:7" x14ac:dyDescent="0.25">
      <c r="B10" s="15" t="s">
        <v>118</v>
      </c>
      <c r="C10" s="8">
        <f t="shared" si="0"/>
        <v>1</v>
      </c>
      <c r="D10" s="8">
        <v>1</v>
      </c>
      <c r="E10" s="8"/>
      <c r="F10" s="8"/>
      <c r="G10" s="9"/>
    </row>
    <row r="11" spans="2:7" x14ac:dyDescent="0.25">
      <c r="B11" s="15" t="s">
        <v>91</v>
      </c>
      <c r="C11" s="8">
        <f t="shared" si="0"/>
        <v>0</v>
      </c>
      <c r="D11" s="8"/>
      <c r="E11" s="8"/>
      <c r="F11" s="8"/>
      <c r="G11" s="9"/>
    </row>
    <row r="12" spans="2:7" x14ac:dyDescent="0.25">
      <c r="B12" s="15" t="s">
        <v>92</v>
      </c>
      <c r="C12" s="8">
        <f t="shared" si="0"/>
        <v>0</v>
      </c>
      <c r="D12" s="8"/>
      <c r="E12" s="8"/>
      <c r="F12" s="8"/>
      <c r="G12" s="9"/>
    </row>
    <row r="13" spans="2:7" x14ac:dyDescent="0.25">
      <c r="B13" s="15" t="s">
        <v>93</v>
      </c>
      <c r="C13" s="8">
        <f t="shared" si="0"/>
        <v>2</v>
      </c>
      <c r="D13" s="8"/>
      <c r="E13" s="8">
        <v>2</v>
      </c>
      <c r="F13" s="8"/>
      <c r="G13" s="9"/>
    </row>
    <row r="14" spans="2:7" x14ac:dyDescent="0.25">
      <c r="B14" s="15" t="s">
        <v>101</v>
      </c>
      <c r="C14" s="8">
        <f t="shared" si="0"/>
        <v>1</v>
      </c>
      <c r="D14" s="8"/>
      <c r="E14" s="8"/>
      <c r="F14" s="8">
        <v>1</v>
      </c>
      <c r="G14" s="9"/>
    </row>
    <row r="15" spans="2:7" x14ac:dyDescent="0.25">
      <c r="B15" s="15" t="s">
        <v>96</v>
      </c>
      <c r="C15" s="8">
        <f t="shared" si="0"/>
        <v>1</v>
      </c>
      <c r="D15" s="8"/>
      <c r="E15" s="8"/>
      <c r="F15" s="8">
        <v>1</v>
      </c>
      <c r="G15" s="9"/>
    </row>
    <row r="16" spans="2:7" x14ac:dyDescent="0.25">
      <c r="B16" s="15" t="s">
        <v>111</v>
      </c>
      <c r="C16" s="8">
        <f t="shared" si="0"/>
        <v>2</v>
      </c>
      <c r="D16" s="8"/>
      <c r="E16" s="8">
        <v>2</v>
      </c>
      <c r="F16" s="8"/>
      <c r="G16" s="9"/>
    </row>
    <row r="17" spans="2:7" ht="15.75" customHeight="1" x14ac:dyDescent="0.25">
      <c r="B17" s="15" t="s">
        <v>96</v>
      </c>
      <c r="C17" s="8">
        <f t="shared" si="0"/>
        <v>1</v>
      </c>
      <c r="D17" s="8">
        <v>0</v>
      </c>
      <c r="E17" s="8">
        <v>1</v>
      </c>
      <c r="F17" s="10"/>
      <c r="G17" s="9"/>
    </row>
    <row r="18" spans="2:7" x14ac:dyDescent="0.25">
      <c r="B18" s="15" t="s">
        <v>192</v>
      </c>
      <c r="C18" s="8">
        <f t="shared" si="0"/>
        <v>1</v>
      </c>
      <c r="D18" s="8">
        <v>1</v>
      </c>
      <c r="E18" s="10"/>
      <c r="F18" s="8"/>
      <c r="G18" s="9"/>
    </row>
    <row r="19" spans="2:7" x14ac:dyDescent="0.25">
      <c r="B19" s="15" t="s">
        <v>94</v>
      </c>
      <c r="C19" s="8">
        <f>D19</f>
        <v>1</v>
      </c>
      <c r="D19" s="8">
        <v>1</v>
      </c>
      <c r="E19" s="10"/>
      <c r="F19" s="8"/>
      <c r="G19" s="9"/>
    </row>
    <row r="20" spans="2:7" x14ac:dyDescent="0.25">
      <c r="B20" s="15" t="s">
        <v>95</v>
      </c>
      <c r="C20" s="8">
        <f>D20</f>
        <v>1</v>
      </c>
      <c r="D20" s="8">
        <v>1</v>
      </c>
      <c r="E20" s="10"/>
      <c r="F20" s="8"/>
      <c r="G20" s="9"/>
    </row>
    <row r="21" spans="2:7" x14ac:dyDescent="0.25">
      <c r="B21" s="15" t="s">
        <v>96</v>
      </c>
      <c r="C21" s="8">
        <f>D21</f>
        <v>2</v>
      </c>
      <c r="D21" s="8">
        <v>2</v>
      </c>
      <c r="E21" s="8"/>
      <c r="F21" s="8"/>
      <c r="G21" s="9"/>
    </row>
    <row r="22" spans="2:7" x14ac:dyDescent="0.25">
      <c r="B22" s="15" t="s">
        <v>98</v>
      </c>
      <c r="C22" s="8">
        <f>D22</f>
        <v>1</v>
      </c>
      <c r="D22" s="8">
        <v>1</v>
      </c>
      <c r="E22" s="8"/>
      <c r="F22" s="8"/>
      <c r="G22" s="9"/>
    </row>
    <row r="23" spans="2:7" x14ac:dyDescent="0.25">
      <c r="B23" s="15" t="s">
        <v>102</v>
      </c>
      <c r="C23" s="8">
        <f>SUM(D23:G23)</f>
        <v>1</v>
      </c>
      <c r="D23" s="8"/>
      <c r="E23" s="8"/>
      <c r="F23" s="8">
        <v>1</v>
      </c>
      <c r="G23" s="9"/>
    </row>
    <row r="24" spans="2:7" x14ac:dyDescent="0.25">
      <c r="B24" s="15" t="s">
        <v>99</v>
      </c>
      <c r="C24" s="8">
        <f>D24</f>
        <v>1</v>
      </c>
      <c r="D24" s="8">
        <v>1</v>
      </c>
      <c r="E24" s="8"/>
      <c r="F24" s="8"/>
      <c r="G24" s="9"/>
    </row>
    <row r="25" spans="2:7" x14ac:dyDescent="0.25">
      <c r="B25" s="15" t="s">
        <v>100</v>
      </c>
      <c r="C25" s="8">
        <f>D25</f>
        <v>1</v>
      </c>
      <c r="D25" s="8">
        <v>1</v>
      </c>
      <c r="E25" s="8"/>
      <c r="F25" s="8"/>
      <c r="G25" s="9"/>
    </row>
    <row r="26" spans="2:7" ht="15.75" customHeight="1" x14ac:dyDescent="0.25">
      <c r="B26" s="15" t="s">
        <v>101</v>
      </c>
      <c r="C26" s="8">
        <f t="shared" ref="C26:C57" si="1">SUM(D26:G26)</f>
        <v>0</v>
      </c>
      <c r="D26" s="8">
        <v>0</v>
      </c>
      <c r="E26" s="8"/>
      <c r="F26" s="8"/>
      <c r="G26" s="9"/>
    </row>
    <row r="27" spans="2:7" x14ac:dyDescent="0.25">
      <c r="B27" s="15" t="s">
        <v>102</v>
      </c>
      <c r="C27" s="8">
        <f t="shared" si="1"/>
        <v>3</v>
      </c>
      <c r="D27" s="8">
        <v>0</v>
      </c>
      <c r="E27" s="11">
        <v>1</v>
      </c>
      <c r="F27" s="8">
        <v>2</v>
      </c>
      <c r="G27" s="9"/>
    </row>
    <row r="28" spans="2:7" x14ac:dyDescent="0.25">
      <c r="B28" s="15" t="s">
        <v>96</v>
      </c>
      <c r="C28" s="8">
        <f t="shared" si="1"/>
        <v>8</v>
      </c>
      <c r="D28" s="8"/>
      <c r="E28" s="11">
        <v>7</v>
      </c>
      <c r="F28" s="8">
        <v>1</v>
      </c>
      <c r="G28" s="9"/>
    </row>
    <row r="29" spans="2:7" x14ac:dyDescent="0.25">
      <c r="B29" s="15" t="s">
        <v>91</v>
      </c>
      <c r="C29" s="8">
        <f t="shared" si="1"/>
        <v>1</v>
      </c>
      <c r="D29" s="8"/>
      <c r="E29" s="11">
        <v>1</v>
      </c>
      <c r="F29" s="8"/>
      <c r="G29" s="9"/>
    </row>
    <row r="30" spans="2:7" x14ac:dyDescent="0.25">
      <c r="B30" s="15" t="s">
        <v>193</v>
      </c>
      <c r="C30" s="8">
        <f t="shared" si="1"/>
        <v>1</v>
      </c>
      <c r="D30" s="8"/>
      <c r="E30" s="11"/>
      <c r="F30" s="8">
        <v>1</v>
      </c>
      <c r="G30" s="9"/>
    </row>
    <row r="31" spans="2:7" x14ac:dyDescent="0.25">
      <c r="B31" s="15" t="s">
        <v>103</v>
      </c>
      <c r="C31" s="8">
        <f t="shared" si="1"/>
        <v>1</v>
      </c>
      <c r="D31" s="8">
        <v>1</v>
      </c>
      <c r="E31" s="8"/>
      <c r="F31" s="8"/>
      <c r="G31" s="9"/>
    </row>
    <row r="32" spans="2:7" x14ac:dyDescent="0.25">
      <c r="B32" s="15" t="s">
        <v>112</v>
      </c>
      <c r="C32" s="8">
        <f t="shared" si="1"/>
        <v>2</v>
      </c>
      <c r="D32" s="8">
        <v>1</v>
      </c>
      <c r="E32" s="8">
        <v>1</v>
      </c>
      <c r="F32" s="8"/>
      <c r="G32" s="9"/>
    </row>
    <row r="33" spans="2:7" x14ac:dyDescent="0.25">
      <c r="B33" s="15" t="s">
        <v>194</v>
      </c>
      <c r="C33" s="8">
        <f t="shared" si="1"/>
        <v>1</v>
      </c>
      <c r="D33" s="8">
        <v>1</v>
      </c>
      <c r="E33" s="8"/>
      <c r="F33" s="8"/>
      <c r="G33" s="9"/>
    </row>
    <row r="34" spans="2:7" x14ac:dyDescent="0.25">
      <c r="B34" s="15" t="s">
        <v>195</v>
      </c>
      <c r="C34" s="8">
        <f t="shared" si="1"/>
        <v>1</v>
      </c>
      <c r="D34" s="8">
        <v>1</v>
      </c>
      <c r="E34" s="8"/>
      <c r="F34" s="8"/>
      <c r="G34" s="9"/>
    </row>
    <row r="35" spans="2:7" x14ac:dyDescent="0.25">
      <c r="B35" s="15" t="s">
        <v>174</v>
      </c>
      <c r="C35" s="8">
        <f t="shared" si="1"/>
        <v>1</v>
      </c>
      <c r="D35" s="8">
        <v>1</v>
      </c>
      <c r="E35" s="8"/>
      <c r="F35" s="8"/>
      <c r="G35" s="9"/>
    </row>
    <row r="36" spans="2:7" x14ac:dyDescent="0.25">
      <c r="B36" s="15" t="s">
        <v>196</v>
      </c>
      <c r="C36" s="8">
        <f t="shared" si="1"/>
        <v>1</v>
      </c>
      <c r="D36" s="8">
        <v>1</v>
      </c>
      <c r="E36" s="8"/>
      <c r="F36" s="8"/>
      <c r="G36" s="9"/>
    </row>
    <row r="37" spans="2:7" x14ac:dyDescent="0.25">
      <c r="B37" s="15" t="s">
        <v>197</v>
      </c>
      <c r="C37" s="8">
        <f t="shared" si="1"/>
        <v>1</v>
      </c>
      <c r="D37" s="8">
        <v>1</v>
      </c>
      <c r="E37" s="8"/>
      <c r="F37" s="8"/>
      <c r="G37" s="9"/>
    </row>
    <row r="38" spans="2:7" x14ac:dyDescent="0.25">
      <c r="B38" s="15" t="s">
        <v>198</v>
      </c>
      <c r="C38" s="8">
        <f t="shared" si="1"/>
        <v>1</v>
      </c>
      <c r="D38" s="8">
        <v>1</v>
      </c>
      <c r="E38" s="8"/>
      <c r="F38" s="8"/>
      <c r="G38" s="9"/>
    </row>
    <row r="39" spans="2:7" x14ac:dyDescent="0.25">
      <c r="B39" s="15" t="s">
        <v>104</v>
      </c>
      <c r="C39" s="8">
        <f t="shared" si="1"/>
        <v>9</v>
      </c>
      <c r="D39" s="8">
        <v>3</v>
      </c>
      <c r="E39" s="8">
        <v>6</v>
      </c>
      <c r="F39" s="12"/>
      <c r="G39" s="12"/>
    </row>
    <row r="40" spans="2:7" x14ac:dyDescent="0.25">
      <c r="B40" s="15" t="s">
        <v>105</v>
      </c>
      <c r="C40" s="8">
        <f t="shared" si="1"/>
        <v>3</v>
      </c>
      <c r="D40" s="8">
        <v>3</v>
      </c>
      <c r="E40" s="8"/>
      <c r="F40" s="12"/>
      <c r="G40" s="12"/>
    </row>
    <row r="41" spans="2:7" x14ac:dyDescent="0.25">
      <c r="B41" s="15" t="s">
        <v>101</v>
      </c>
      <c r="C41" s="8">
        <f t="shared" si="1"/>
        <v>2</v>
      </c>
      <c r="D41" s="8"/>
      <c r="E41" s="8">
        <v>2</v>
      </c>
      <c r="F41" s="12"/>
      <c r="G41" s="12"/>
    </row>
    <row r="42" spans="2:7" x14ac:dyDescent="0.25">
      <c r="B42" s="15" t="s">
        <v>111</v>
      </c>
      <c r="C42" s="8">
        <f t="shared" si="1"/>
        <v>1</v>
      </c>
      <c r="D42" s="8"/>
      <c r="E42" s="8">
        <v>1</v>
      </c>
      <c r="F42" s="12"/>
      <c r="G42" s="12"/>
    </row>
    <row r="43" spans="2:7" x14ac:dyDescent="0.25">
      <c r="B43" s="15" t="s">
        <v>102</v>
      </c>
      <c r="C43" s="8">
        <f t="shared" si="1"/>
        <v>2</v>
      </c>
      <c r="D43" s="8"/>
      <c r="E43" s="8"/>
      <c r="F43" s="12">
        <v>2</v>
      </c>
      <c r="G43" s="12"/>
    </row>
    <row r="44" spans="2:7" x14ac:dyDescent="0.25">
      <c r="B44" s="15" t="s">
        <v>199</v>
      </c>
      <c r="C44" s="8">
        <f t="shared" si="1"/>
        <v>1</v>
      </c>
      <c r="D44" s="8">
        <v>1</v>
      </c>
      <c r="E44" s="12"/>
      <c r="F44" s="12"/>
      <c r="G44" s="12"/>
    </row>
    <row r="45" spans="2:7" x14ac:dyDescent="0.25">
      <c r="B45" s="15" t="s">
        <v>200</v>
      </c>
      <c r="C45" s="8">
        <f t="shared" si="1"/>
        <v>1</v>
      </c>
      <c r="D45" s="8">
        <v>1</v>
      </c>
      <c r="E45" s="12"/>
      <c r="F45" s="12"/>
      <c r="G45" s="12"/>
    </row>
    <row r="46" spans="2:7" x14ac:dyDescent="0.25">
      <c r="B46" s="15" t="s">
        <v>201</v>
      </c>
      <c r="C46" s="8">
        <f t="shared" si="1"/>
        <v>1</v>
      </c>
      <c r="D46" s="8">
        <v>1</v>
      </c>
      <c r="E46" s="12"/>
      <c r="F46" s="12"/>
      <c r="G46" s="12"/>
    </row>
    <row r="47" spans="2:7" x14ac:dyDescent="0.25">
      <c r="B47" s="15" t="s">
        <v>202</v>
      </c>
      <c r="C47" s="8">
        <f t="shared" si="1"/>
        <v>1</v>
      </c>
      <c r="D47" s="8">
        <v>1</v>
      </c>
      <c r="E47" s="12"/>
      <c r="F47" s="12"/>
      <c r="G47" s="12"/>
    </row>
    <row r="48" spans="2:7" x14ac:dyDescent="0.25">
      <c r="B48" s="15" t="s">
        <v>203</v>
      </c>
      <c r="C48" s="8">
        <f t="shared" si="1"/>
        <v>1</v>
      </c>
      <c r="D48" s="8">
        <v>1</v>
      </c>
      <c r="E48" s="12"/>
      <c r="F48" s="12"/>
      <c r="G48" s="12"/>
    </row>
    <row r="49" spans="2:7" ht="15.75" customHeight="1" x14ac:dyDescent="0.25">
      <c r="B49" s="15" t="s">
        <v>106</v>
      </c>
      <c r="C49" s="8">
        <f t="shared" si="1"/>
        <v>61</v>
      </c>
      <c r="D49" s="8"/>
      <c r="E49" s="10"/>
      <c r="F49" s="8">
        <v>61</v>
      </c>
      <c r="G49" s="9"/>
    </row>
    <row r="50" spans="2:7" x14ac:dyDescent="0.25">
      <c r="B50" s="15" t="s">
        <v>107</v>
      </c>
      <c r="C50" s="8">
        <f t="shared" si="1"/>
        <v>4</v>
      </c>
      <c r="D50" s="10"/>
      <c r="E50" s="8"/>
      <c r="F50" s="8">
        <v>4</v>
      </c>
      <c r="G50" s="9"/>
    </row>
    <row r="51" spans="2:7" x14ac:dyDescent="0.25">
      <c r="B51" s="15" t="s">
        <v>108</v>
      </c>
      <c r="C51" s="8">
        <f t="shared" si="1"/>
        <v>1</v>
      </c>
      <c r="D51" s="8"/>
      <c r="E51" s="8"/>
      <c r="F51" s="8">
        <v>1</v>
      </c>
      <c r="G51" s="9"/>
    </row>
    <row r="52" spans="2:7" x14ac:dyDescent="0.25">
      <c r="B52" s="15" t="s">
        <v>119</v>
      </c>
      <c r="C52" s="8">
        <f t="shared" si="1"/>
        <v>1</v>
      </c>
      <c r="D52" s="10"/>
      <c r="E52" s="8"/>
      <c r="F52" s="8">
        <v>1</v>
      </c>
      <c r="G52" s="9"/>
    </row>
    <row r="53" spans="2:7" x14ac:dyDescent="0.25">
      <c r="B53" s="15" t="s">
        <v>96</v>
      </c>
      <c r="C53" s="8">
        <f t="shared" si="1"/>
        <v>5</v>
      </c>
      <c r="D53" s="10"/>
      <c r="E53" s="8">
        <v>5</v>
      </c>
      <c r="F53" s="8"/>
      <c r="G53" s="9"/>
    </row>
    <row r="54" spans="2:7" x14ac:dyDescent="0.25">
      <c r="B54" s="15" t="s">
        <v>102</v>
      </c>
      <c r="C54" s="8">
        <f t="shared" si="1"/>
        <v>1</v>
      </c>
      <c r="D54" s="10"/>
      <c r="E54" s="8">
        <v>1</v>
      </c>
      <c r="F54" s="8"/>
      <c r="G54" s="9"/>
    </row>
    <row r="55" spans="2:7" x14ac:dyDescent="0.25">
      <c r="B55" s="15" t="s">
        <v>109</v>
      </c>
      <c r="C55" s="8">
        <f t="shared" si="1"/>
        <v>1</v>
      </c>
      <c r="D55" s="8">
        <v>1</v>
      </c>
      <c r="E55" s="8"/>
      <c r="F55" s="10"/>
      <c r="G55" s="9"/>
    </row>
    <row r="56" spans="2:7" x14ac:dyDescent="0.25">
      <c r="B56" s="15" t="s">
        <v>110</v>
      </c>
      <c r="C56" s="8">
        <f t="shared" si="1"/>
        <v>1</v>
      </c>
      <c r="D56" s="8">
        <v>1</v>
      </c>
      <c r="E56" s="8"/>
      <c r="F56" s="8"/>
      <c r="G56" s="9"/>
    </row>
    <row r="57" spans="2:7" x14ac:dyDescent="0.25">
      <c r="B57" s="15" t="s">
        <v>96</v>
      </c>
      <c r="C57" s="8">
        <f t="shared" si="1"/>
        <v>5</v>
      </c>
      <c r="D57" s="8"/>
      <c r="E57" s="8">
        <v>5</v>
      </c>
      <c r="F57" s="8"/>
      <c r="G57" s="9"/>
    </row>
    <row r="58" spans="2:7" x14ac:dyDescent="0.25">
      <c r="B58" s="15" t="s">
        <v>112</v>
      </c>
      <c r="C58" s="8">
        <f t="shared" ref="C58:C89" si="2">SUM(D58:G58)</f>
        <v>1</v>
      </c>
      <c r="D58" s="8"/>
      <c r="E58" s="8">
        <v>1</v>
      </c>
      <c r="F58" s="8"/>
      <c r="G58" s="9"/>
    </row>
    <row r="59" spans="2:7" x14ac:dyDescent="0.25">
      <c r="B59" s="15" t="s">
        <v>102</v>
      </c>
      <c r="C59" s="8">
        <f t="shared" si="2"/>
        <v>2</v>
      </c>
      <c r="D59" s="8"/>
      <c r="E59" s="8">
        <v>1</v>
      </c>
      <c r="F59" s="8">
        <v>1</v>
      </c>
      <c r="G59" s="9"/>
    </row>
    <row r="60" spans="2:7" x14ac:dyDescent="0.25">
      <c r="B60" s="15" t="s">
        <v>96</v>
      </c>
      <c r="C60" s="8">
        <f t="shared" si="2"/>
        <v>2</v>
      </c>
      <c r="D60" s="8">
        <v>2</v>
      </c>
      <c r="E60" s="10"/>
      <c r="F60" s="8"/>
      <c r="G60" s="9"/>
    </row>
    <row r="61" spans="2:7" x14ac:dyDescent="0.25">
      <c r="B61" s="15" t="s">
        <v>102</v>
      </c>
      <c r="C61" s="8">
        <f t="shared" si="2"/>
        <v>1</v>
      </c>
      <c r="D61" s="10"/>
      <c r="E61" s="8"/>
      <c r="F61" s="8">
        <v>1</v>
      </c>
      <c r="G61" s="9"/>
    </row>
    <row r="62" spans="2:7" x14ac:dyDescent="0.25">
      <c r="B62" s="15" t="s">
        <v>111</v>
      </c>
      <c r="C62" s="8">
        <f t="shared" si="2"/>
        <v>1</v>
      </c>
      <c r="D62" s="8"/>
      <c r="E62" s="8"/>
      <c r="F62" s="8">
        <v>1</v>
      </c>
      <c r="G62" s="9"/>
    </row>
    <row r="63" spans="2:7" x14ac:dyDescent="0.25">
      <c r="B63" s="15" t="s">
        <v>101</v>
      </c>
      <c r="C63" s="8">
        <f t="shared" si="2"/>
        <v>1</v>
      </c>
      <c r="D63" s="10"/>
      <c r="E63" s="8"/>
      <c r="F63" s="8">
        <v>1</v>
      </c>
      <c r="G63" s="9"/>
    </row>
    <row r="64" spans="2:7" x14ac:dyDescent="0.25">
      <c r="B64" s="15" t="s">
        <v>204</v>
      </c>
      <c r="C64" s="8">
        <f t="shared" si="2"/>
        <v>1</v>
      </c>
      <c r="D64" s="8"/>
      <c r="E64" s="8">
        <v>1</v>
      </c>
      <c r="F64" s="8"/>
      <c r="G64" s="9"/>
    </row>
    <row r="65" spans="2:7" x14ac:dyDescent="0.25">
      <c r="B65" s="15" t="s">
        <v>120</v>
      </c>
      <c r="C65" s="8">
        <f t="shared" si="2"/>
        <v>3</v>
      </c>
      <c r="D65" s="8"/>
      <c r="E65" s="8">
        <v>3</v>
      </c>
      <c r="F65" s="8"/>
      <c r="G65" s="9"/>
    </row>
    <row r="66" spans="2:7" x14ac:dyDescent="0.25">
      <c r="B66" s="15" t="s">
        <v>121</v>
      </c>
      <c r="C66" s="8">
        <f t="shared" si="2"/>
        <v>0</v>
      </c>
      <c r="D66" s="8"/>
      <c r="E66" s="8"/>
      <c r="F66" s="8"/>
      <c r="G66" s="9"/>
    </row>
    <row r="67" spans="2:7" x14ac:dyDescent="0.25">
      <c r="B67" s="15" t="s">
        <v>109</v>
      </c>
      <c r="C67" s="8">
        <f t="shared" si="2"/>
        <v>1</v>
      </c>
      <c r="D67" s="8">
        <v>1</v>
      </c>
      <c r="E67" s="8"/>
      <c r="F67" s="8"/>
      <c r="G67" s="9"/>
    </row>
    <row r="68" spans="2:7" x14ac:dyDescent="0.25">
      <c r="B68" s="15" t="s">
        <v>205</v>
      </c>
      <c r="C68" s="8">
        <f t="shared" si="2"/>
        <v>1</v>
      </c>
      <c r="D68" s="8">
        <v>1</v>
      </c>
      <c r="E68" s="8"/>
      <c r="F68" s="8"/>
      <c r="G68" s="9"/>
    </row>
    <row r="69" spans="2:7" x14ac:dyDescent="0.25">
      <c r="B69" s="15" t="s">
        <v>121</v>
      </c>
      <c r="C69" s="8">
        <f t="shared" si="2"/>
        <v>1</v>
      </c>
      <c r="D69" s="8"/>
      <c r="E69" s="8">
        <v>1</v>
      </c>
      <c r="F69" s="8"/>
      <c r="G69" s="9"/>
    </row>
    <row r="70" spans="2:7" ht="15.75" customHeight="1" x14ac:dyDescent="0.25">
      <c r="B70" s="15" t="s">
        <v>109</v>
      </c>
      <c r="C70" s="8">
        <f t="shared" si="2"/>
        <v>1</v>
      </c>
      <c r="D70" s="8">
        <v>1</v>
      </c>
      <c r="E70" s="8"/>
      <c r="F70" s="8"/>
      <c r="G70" s="9"/>
    </row>
    <row r="71" spans="2:7" x14ac:dyDescent="0.25">
      <c r="B71" s="15" t="s">
        <v>205</v>
      </c>
      <c r="C71" s="8">
        <f t="shared" si="2"/>
        <v>1</v>
      </c>
      <c r="D71" s="8">
        <v>1</v>
      </c>
      <c r="E71" s="8"/>
      <c r="F71" s="8"/>
      <c r="G71" s="9"/>
    </row>
    <row r="72" spans="2:7" x14ac:dyDescent="0.25">
      <c r="B72" s="15" t="s">
        <v>112</v>
      </c>
      <c r="C72" s="8">
        <f t="shared" si="2"/>
        <v>2</v>
      </c>
      <c r="D72" s="8">
        <v>2</v>
      </c>
      <c r="E72" s="10"/>
      <c r="F72" s="8"/>
      <c r="G72" s="9"/>
    </row>
    <row r="73" spans="2:7" x14ac:dyDescent="0.25">
      <c r="B73" s="15" t="s">
        <v>102</v>
      </c>
      <c r="C73" s="8">
        <f t="shared" si="2"/>
        <v>1</v>
      </c>
      <c r="D73" s="8"/>
      <c r="E73" s="8">
        <v>1</v>
      </c>
      <c r="F73" s="8"/>
      <c r="G73" s="9"/>
    </row>
    <row r="74" spans="2:7" x14ac:dyDescent="0.25">
      <c r="B74" s="15" t="s">
        <v>104</v>
      </c>
      <c r="C74" s="8">
        <f t="shared" si="2"/>
        <v>8</v>
      </c>
      <c r="D74" s="8"/>
      <c r="E74" s="8">
        <v>4</v>
      </c>
      <c r="F74" s="8">
        <v>4</v>
      </c>
      <c r="G74" s="9"/>
    </row>
    <row r="75" spans="2:7" x14ac:dyDescent="0.25">
      <c r="B75" s="15" t="s">
        <v>101</v>
      </c>
      <c r="C75" s="8">
        <f t="shared" si="2"/>
        <v>1</v>
      </c>
      <c r="D75" s="10"/>
      <c r="E75" s="8">
        <v>1</v>
      </c>
      <c r="F75" s="8"/>
      <c r="G75" s="9"/>
    </row>
    <row r="76" spans="2:7" x14ac:dyDescent="0.25">
      <c r="B76" s="15" t="s">
        <v>122</v>
      </c>
      <c r="C76" s="8">
        <f t="shared" si="2"/>
        <v>5</v>
      </c>
      <c r="D76" s="10"/>
      <c r="E76" s="8">
        <v>5</v>
      </c>
      <c r="F76" s="8"/>
      <c r="G76" s="9"/>
    </row>
    <row r="77" spans="2:7" x14ac:dyDescent="0.25">
      <c r="B77" s="15" t="s">
        <v>123</v>
      </c>
      <c r="C77" s="8">
        <f t="shared" si="2"/>
        <v>1</v>
      </c>
      <c r="D77" s="10"/>
      <c r="E77" s="8">
        <v>1</v>
      </c>
      <c r="F77" s="8"/>
      <c r="G77" s="9"/>
    </row>
    <row r="78" spans="2:7" x14ac:dyDescent="0.25">
      <c r="B78" s="15" t="s">
        <v>124</v>
      </c>
      <c r="C78" s="8">
        <f t="shared" si="2"/>
        <v>3</v>
      </c>
      <c r="D78" s="8"/>
      <c r="E78" s="8">
        <v>3</v>
      </c>
      <c r="F78" s="10"/>
      <c r="G78" s="9"/>
    </row>
    <row r="79" spans="2:7" x14ac:dyDescent="0.25">
      <c r="B79" s="15" t="s">
        <v>125</v>
      </c>
      <c r="C79" s="8">
        <f t="shared" si="2"/>
        <v>0</v>
      </c>
      <c r="D79" s="10"/>
      <c r="E79" s="8"/>
      <c r="F79" s="8"/>
      <c r="G79" s="9"/>
    </row>
    <row r="80" spans="2:7" x14ac:dyDescent="0.25">
      <c r="B80" s="15" t="s">
        <v>206</v>
      </c>
      <c r="C80" s="8">
        <f t="shared" si="2"/>
        <v>1</v>
      </c>
      <c r="D80" s="10"/>
      <c r="E80" s="8"/>
      <c r="F80" s="8">
        <v>1</v>
      </c>
      <c r="G80" s="9"/>
    </row>
    <row r="81" spans="2:7" x14ac:dyDescent="0.25">
      <c r="B81" s="15" t="s">
        <v>126</v>
      </c>
      <c r="C81" s="8">
        <f t="shared" si="2"/>
        <v>5</v>
      </c>
      <c r="D81" s="8"/>
      <c r="E81" s="8">
        <v>5</v>
      </c>
      <c r="F81" s="8"/>
      <c r="G81" s="9"/>
    </row>
    <row r="82" spans="2:7" x14ac:dyDescent="0.25">
      <c r="B82" s="15" t="s">
        <v>111</v>
      </c>
      <c r="C82" s="8">
        <f t="shared" si="2"/>
        <v>4</v>
      </c>
      <c r="D82" s="10"/>
      <c r="E82" s="8">
        <v>1</v>
      </c>
      <c r="F82" s="8">
        <v>3</v>
      </c>
      <c r="G82" s="9"/>
    </row>
    <row r="83" spans="2:7" x14ac:dyDescent="0.25">
      <c r="B83" s="15" t="s">
        <v>127</v>
      </c>
      <c r="C83" s="8">
        <f t="shared" si="2"/>
        <v>1</v>
      </c>
      <c r="D83" s="10"/>
      <c r="E83" s="8">
        <v>1</v>
      </c>
      <c r="F83" s="8"/>
      <c r="G83" s="9"/>
    </row>
    <row r="84" spans="2:7" x14ac:dyDescent="0.25">
      <c r="B84" s="15" t="s">
        <v>128</v>
      </c>
      <c r="C84" s="8">
        <f t="shared" si="2"/>
        <v>2</v>
      </c>
      <c r="D84" s="8"/>
      <c r="E84" s="8">
        <v>1</v>
      </c>
      <c r="F84" s="8">
        <v>1</v>
      </c>
      <c r="G84" s="9"/>
    </row>
    <row r="85" spans="2:7" x14ac:dyDescent="0.25">
      <c r="B85" s="15" t="s">
        <v>129</v>
      </c>
      <c r="C85" s="8">
        <f t="shared" si="2"/>
        <v>2</v>
      </c>
      <c r="D85" s="8"/>
      <c r="E85" s="8">
        <v>2</v>
      </c>
      <c r="F85" s="8"/>
      <c r="G85" s="9"/>
    </row>
    <row r="86" spans="2:7" x14ac:dyDescent="0.25">
      <c r="B86" s="15" t="s">
        <v>121</v>
      </c>
      <c r="C86" s="8">
        <f t="shared" si="2"/>
        <v>2</v>
      </c>
      <c r="D86" s="8"/>
      <c r="E86" s="8">
        <v>2</v>
      </c>
      <c r="F86" s="8"/>
      <c r="G86" s="9"/>
    </row>
    <row r="87" spans="2:7" ht="15.75" customHeight="1" x14ac:dyDescent="0.25">
      <c r="B87" s="15" t="s">
        <v>96</v>
      </c>
      <c r="C87" s="8">
        <f t="shared" si="2"/>
        <v>3</v>
      </c>
      <c r="D87" s="8">
        <v>0</v>
      </c>
      <c r="E87" s="8">
        <v>3</v>
      </c>
      <c r="F87" s="10"/>
      <c r="G87" s="9"/>
    </row>
    <row r="88" spans="2:7" x14ac:dyDescent="0.25">
      <c r="B88" s="15" t="s">
        <v>92</v>
      </c>
      <c r="C88" s="8">
        <f t="shared" si="2"/>
        <v>1</v>
      </c>
      <c r="D88" s="8">
        <v>1</v>
      </c>
      <c r="E88" s="8"/>
      <c r="F88" s="8"/>
      <c r="G88" s="9"/>
    </row>
    <row r="89" spans="2:7" x14ac:dyDescent="0.25">
      <c r="B89" s="15" t="s">
        <v>102</v>
      </c>
      <c r="C89" s="8">
        <f t="shared" si="2"/>
        <v>1</v>
      </c>
      <c r="D89" s="8">
        <v>0</v>
      </c>
      <c r="E89" s="8">
        <v>1</v>
      </c>
      <c r="F89" s="8"/>
      <c r="G89" s="9"/>
    </row>
    <row r="90" spans="2:7" x14ac:dyDescent="0.25">
      <c r="B90" s="15" t="s">
        <v>130</v>
      </c>
      <c r="C90" s="8">
        <f t="shared" ref="C90:C121" si="3">SUM(D90:G90)</f>
        <v>1</v>
      </c>
      <c r="D90" s="8">
        <v>0</v>
      </c>
      <c r="E90" s="8">
        <v>1</v>
      </c>
      <c r="F90" s="8"/>
      <c r="G90" s="9"/>
    </row>
    <row r="91" spans="2:7" x14ac:dyDescent="0.25">
      <c r="B91" s="15" t="s">
        <v>109</v>
      </c>
      <c r="C91" s="8">
        <f t="shared" si="3"/>
        <v>1</v>
      </c>
      <c r="D91" s="8">
        <v>1</v>
      </c>
      <c r="E91" s="8"/>
      <c r="F91" s="8"/>
      <c r="G91" s="9"/>
    </row>
    <row r="92" spans="2:7" x14ac:dyDescent="0.25">
      <c r="B92" s="15" t="s">
        <v>109</v>
      </c>
      <c r="C92" s="8">
        <f t="shared" si="3"/>
        <v>1</v>
      </c>
      <c r="D92" s="8">
        <v>1</v>
      </c>
      <c r="E92" s="8"/>
      <c r="F92" s="10"/>
      <c r="G92" s="9"/>
    </row>
    <row r="93" spans="2:7" x14ac:dyDescent="0.25">
      <c r="B93" s="15" t="s">
        <v>96</v>
      </c>
      <c r="C93" s="8">
        <f t="shared" si="3"/>
        <v>6</v>
      </c>
      <c r="D93" s="8">
        <v>1</v>
      </c>
      <c r="E93" s="8">
        <v>3</v>
      </c>
      <c r="F93" s="8">
        <v>2</v>
      </c>
      <c r="G93" s="9"/>
    </row>
    <row r="94" spans="2:7" x14ac:dyDescent="0.25">
      <c r="B94" s="15" t="s">
        <v>168</v>
      </c>
      <c r="C94" s="8">
        <f t="shared" si="3"/>
        <v>1</v>
      </c>
      <c r="D94" s="8">
        <v>1</v>
      </c>
      <c r="E94" s="8"/>
      <c r="F94" s="8"/>
      <c r="G94" s="9"/>
    </row>
    <row r="95" spans="2:7" x14ac:dyDescent="0.25">
      <c r="B95" s="15" t="s">
        <v>131</v>
      </c>
      <c r="C95" s="8">
        <f t="shared" si="3"/>
        <v>1</v>
      </c>
      <c r="D95" s="8">
        <v>1</v>
      </c>
      <c r="E95" s="8"/>
      <c r="F95" s="8"/>
      <c r="G95" s="9"/>
    </row>
    <row r="96" spans="2:7" x14ac:dyDescent="0.25">
      <c r="B96" s="15" t="s">
        <v>132</v>
      </c>
      <c r="C96" s="8">
        <f t="shared" si="3"/>
        <v>2</v>
      </c>
      <c r="D96" s="8"/>
      <c r="E96" s="8"/>
      <c r="F96" s="8">
        <v>2</v>
      </c>
      <c r="G96" s="9"/>
    </row>
    <row r="97" spans="2:7" x14ac:dyDescent="0.25">
      <c r="B97" s="15" t="s">
        <v>133</v>
      </c>
      <c r="C97" s="8">
        <f t="shared" si="3"/>
        <v>0</v>
      </c>
      <c r="D97" s="8"/>
      <c r="E97" s="8"/>
      <c r="F97" s="8"/>
      <c r="G97" s="9"/>
    </row>
    <row r="98" spans="2:7" x14ac:dyDescent="0.25">
      <c r="B98" s="15" t="s">
        <v>134</v>
      </c>
      <c r="C98" s="8">
        <f t="shared" si="3"/>
        <v>2</v>
      </c>
      <c r="D98" s="8"/>
      <c r="E98" s="8">
        <v>2</v>
      </c>
      <c r="F98" s="8"/>
      <c r="G98" s="9"/>
    </row>
    <row r="99" spans="2:7" x14ac:dyDescent="0.25">
      <c r="B99" s="15" t="s">
        <v>121</v>
      </c>
      <c r="C99" s="8">
        <f t="shared" si="3"/>
        <v>7</v>
      </c>
      <c r="D99" s="8"/>
      <c r="E99" s="8">
        <v>7</v>
      </c>
      <c r="F99" s="8"/>
      <c r="G99" s="9"/>
    </row>
    <row r="100" spans="2:7" x14ac:dyDescent="0.25">
      <c r="B100" s="15" t="s">
        <v>207</v>
      </c>
      <c r="C100" s="8">
        <f t="shared" si="3"/>
        <v>7</v>
      </c>
      <c r="D100" s="8"/>
      <c r="E100" s="8"/>
      <c r="F100" s="8">
        <v>7</v>
      </c>
      <c r="G100" s="9"/>
    </row>
    <row r="101" spans="2:7" x14ac:dyDescent="0.25">
      <c r="B101" s="15" t="s">
        <v>135</v>
      </c>
      <c r="C101" s="8">
        <f t="shared" si="3"/>
        <v>12</v>
      </c>
      <c r="D101" s="8"/>
      <c r="E101" s="8">
        <v>12</v>
      </c>
      <c r="F101" s="8"/>
      <c r="G101" s="9"/>
    </row>
    <row r="102" spans="2:7" x14ac:dyDescent="0.25">
      <c r="B102" s="15" t="s">
        <v>102</v>
      </c>
      <c r="C102" s="8">
        <f t="shared" si="3"/>
        <v>6</v>
      </c>
      <c r="D102" s="8"/>
      <c r="E102" s="8">
        <v>2</v>
      </c>
      <c r="F102" s="8">
        <v>4</v>
      </c>
      <c r="G102" s="9"/>
    </row>
    <row r="103" spans="2:7" x14ac:dyDescent="0.25">
      <c r="B103" s="15" t="s">
        <v>136</v>
      </c>
      <c r="C103" s="8">
        <f t="shared" si="3"/>
        <v>1</v>
      </c>
      <c r="D103" s="8"/>
      <c r="E103" s="8">
        <v>1</v>
      </c>
      <c r="F103" s="8"/>
      <c r="G103" s="9"/>
    </row>
    <row r="104" spans="2:7" x14ac:dyDescent="0.25">
      <c r="B104" s="15" t="s">
        <v>137</v>
      </c>
      <c r="C104" s="8">
        <f t="shared" si="3"/>
        <v>5</v>
      </c>
      <c r="D104" s="8"/>
      <c r="E104" s="8">
        <v>5</v>
      </c>
      <c r="F104" s="8"/>
      <c r="G104" s="9"/>
    </row>
    <row r="105" spans="2:7" x14ac:dyDescent="0.25">
      <c r="B105" s="15" t="s">
        <v>138</v>
      </c>
      <c r="C105" s="8">
        <f t="shared" si="3"/>
        <v>1</v>
      </c>
      <c r="D105" s="8"/>
      <c r="E105" s="8">
        <v>1</v>
      </c>
      <c r="F105" s="8"/>
      <c r="G105" s="9"/>
    </row>
    <row r="106" spans="2:7" x14ac:dyDescent="0.25">
      <c r="B106" s="15" t="s">
        <v>139</v>
      </c>
      <c r="C106" s="8">
        <f t="shared" si="3"/>
        <v>2</v>
      </c>
      <c r="D106" s="8"/>
      <c r="E106" s="8">
        <v>2</v>
      </c>
      <c r="F106" s="8"/>
      <c r="G106" s="9"/>
    </row>
    <row r="107" spans="2:7" x14ac:dyDescent="0.25">
      <c r="B107" s="15" t="s">
        <v>140</v>
      </c>
      <c r="C107" s="8">
        <f t="shared" si="3"/>
        <v>6</v>
      </c>
      <c r="D107" s="8"/>
      <c r="E107" s="8">
        <v>6</v>
      </c>
      <c r="F107" s="8"/>
      <c r="G107" s="9"/>
    </row>
    <row r="108" spans="2:7" x14ac:dyDescent="0.25">
      <c r="B108" s="15" t="s">
        <v>141</v>
      </c>
      <c r="C108" s="8">
        <f t="shared" si="3"/>
        <v>2</v>
      </c>
      <c r="D108" s="8"/>
      <c r="E108" s="8">
        <v>2</v>
      </c>
      <c r="F108" s="8"/>
      <c r="G108" s="9"/>
    </row>
    <row r="109" spans="2:7" x14ac:dyDescent="0.25">
      <c r="B109" s="15" t="s">
        <v>142</v>
      </c>
      <c r="C109" s="8">
        <f t="shared" si="3"/>
        <v>4</v>
      </c>
      <c r="D109" s="8"/>
      <c r="E109" s="8">
        <v>2</v>
      </c>
      <c r="F109" s="8">
        <v>2</v>
      </c>
      <c r="G109" s="9"/>
    </row>
    <row r="110" spans="2:7" x14ac:dyDescent="0.25">
      <c r="B110" s="15" t="s">
        <v>143</v>
      </c>
      <c r="C110" s="8">
        <f t="shared" si="3"/>
        <v>3</v>
      </c>
      <c r="D110" s="8"/>
      <c r="E110" s="8">
        <v>3</v>
      </c>
      <c r="F110" s="8"/>
      <c r="G110" s="9"/>
    </row>
    <row r="111" spans="2:7" x14ac:dyDescent="0.25">
      <c r="B111" s="15" t="s">
        <v>144</v>
      </c>
      <c r="C111" s="8">
        <f t="shared" si="3"/>
        <v>1</v>
      </c>
      <c r="D111" s="8"/>
      <c r="E111" s="8">
        <v>1</v>
      </c>
      <c r="F111" s="8"/>
      <c r="G111" s="9"/>
    </row>
    <row r="112" spans="2:7" x14ac:dyDescent="0.25">
      <c r="B112" s="15" t="s">
        <v>145</v>
      </c>
      <c r="C112" s="8">
        <f t="shared" si="3"/>
        <v>1</v>
      </c>
      <c r="D112" s="8"/>
      <c r="E112" s="8">
        <v>1</v>
      </c>
      <c r="F112" s="8"/>
      <c r="G112" s="9"/>
    </row>
    <row r="113" spans="2:7" x14ac:dyDescent="0.25">
      <c r="B113" s="15" t="s">
        <v>146</v>
      </c>
      <c r="C113" s="8">
        <f t="shared" si="3"/>
        <v>1</v>
      </c>
      <c r="D113" s="8"/>
      <c r="E113" s="8">
        <v>1</v>
      </c>
      <c r="F113" s="8"/>
      <c r="G113" s="9"/>
    </row>
    <row r="114" spans="2:7" x14ac:dyDescent="0.25">
      <c r="B114" s="15" t="s">
        <v>147</v>
      </c>
      <c r="C114" s="8">
        <f t="shared" si="3"/>
        <v>5</v>
      </c>
      <c r="D114" s="8"/>
      <c r="E114" s="8">
        <v>5</v>
      </c>
      <c r="F114" s="8"/>
      <c r="G114" s="9"/>
    </row>
    <row r="115" spans="2:7" x14ac:dyDescent="0.25">
      <c r="B115" s="15" t="s">
        <v>148</v>
      </c>
      <c r="C115" s="8">
        <f t="shared" si="3"/>
        <v>1</v>
      </c>
      <c r="D115" s="8"/>
      <c r="E115" s="8">
        <v>1</v>
      </c>
      <c r="F115" s="8"/>
      <c r="G115" s="9"/>
    </row>
    <row r="116" spans="2:7" x14ac:dyDescent="0.25">
      <c r="B116" s="15" t="s">
        <v>149</v>
      </c>
      <c r="C116" s="8">
        <f t="shared" si="3"/>
        <v>1</v>
      </c>
      <c r="D116" s="8"/>
      <c r="E116" s="8">
        <v>1</v>
      </c>
      <c r="F116" s="8"/>
      <c r="G116" s="9"/>
    </row>
    <row r="117" spans="2:7" x14ac:dyDescent="0.25">
      <c r="B117" s="15" t="s">
        <v>111</v>
      </c>
      <c r="C117" s="8">
        <f t="shared" si="3"/>
        <v>3</v>
      </c>
      <c r="D117" s="8"/>
      <c r="E117" s="8">
        <v>3</v>
      </c>
      <c r="F117" s="8"/>
      <c r="G117" s="9"/>
    </row>
    <row r="118" spans="2:7" x14ac:dyDescent="0.25">
      <c r="B118" s="15" t="s">
        <v>150</v>
      </c>
      <c r="C118" s="8">
        <f t="shared" si="3"/>
        <v>1</v>
      </c>
      <c r="D118" s="8"/>
      <c r="E118" s="8">
        <v>1</v>
      </c>
      <c r="F118" s="8"/>
      <c r="G118" s="9"/>
    </row>
    <row r="119" spans="2:7" x14ac:dyDescent="0.25">
      <c r="B119" s="15" t="s">
        <v>151</v>
      </c>
      <c r="C119" s="8">
        <f t="shared" si="3"/>
        <v>1</v>
      </c>
      <c r="D119" s="8"/>
      <c r="E119" s="8">
        <v>1</v>
      </c>
      <c r="F119" s="8"/>
      <c r="G119" s="9"/>
    </row>
    <row r="120" spans="2:7" x14ac:dyDescent="0.25">
      <c r="B120" s="15" t="s">
        <v>152</v>
      </c>
      <c r="C120" s="8">
        <f t="shared" si="3"/>
        <v>0</v>
      </c>
      <c r="D120" s="8"/>
      <c r="E120" s="8"/>
      <c r="F120" s="8"/>
      <c r="G120" s="9"/>
    </row>
    <row r="121" spans="2:7" x14ac:dyDescent="0.25">
      <c r="B121" s="15" t="s">
        <v>153</v>
      </c>
      <c r="C121" s="8">
        <f t="shared" si="3"/>
        <v>0</v>
      </c>
      <c r="D121" s="8"/>
      <c r="E121" s="8"/>
      <c r="F121" s="8"/>
      <c r="G121" s="9"/>
    </row>
    <row r="122" spans="2:7" x14ac:dyDescent="0.25">
      <c r="B122" s="15" t="s">
        <v>208</v>
      </c>
      <c r="C122" s="8">
        <f t="shared" ref="C122:C153" si="4">SUM(D122:G122)</f>
        <v>3</v>
      </c>
      <c r="D122" s="8"/>
      <c r="E122" s="8">
        <v>3</v>
      </c>
      <c r="F122" s="8"/>
      <c r="G122" s="9"/>
    </row>
    <row r="123" spans="2:7" x14ac:dyDescent="0.25">
      <c r="B123" s="15" t="s">
        <v>154</v>
      </c>
      <c r="C123" s="8">
        <f t="shared" si="4"/>
        <v>0</v>
      </c>
      <c r="D123" s="8"/>
      <c r="E123" s="8"/>
      <c r="F123" s="8"/>
      <c r="G123" s="9"/>
    </row>
    <row r="124" spans="2:7" x14ac:dyDescent="0.25">
      <c r="B124" s="15" t="s">
        <v>155</v>
      </c>
      <c r="C124" s="8">
        <f t="shared" si="4"/>
        <v>1</v>
      </c>
      <c r="D124" s="8"/>
      <c r="E124" s="8">
        <v>1</v>
      </c>
      <c r="F124" s="8"/>
      <c r="G124" s="9"/>
    </row>
    <row r="125" spans="2:7" x14ac:dyDescent="0.25">
      <c r="B125" s="15" t="s">
        <v>156</v>
      </c>
      <c r="C125" s="8">
        <f t="shared" si="4"/>
        <v>2</v>
      </c>
      <c r="D125" s="8"/>
      <c r="E125" s="8">
        <v>1</v>
      </c>
      <c r="F125" s="8">
        <v>1</v>
      </c>
      <c r="G125" s="9"/>
    </row>
    <row r="126" spans="2:7" x14ac:dyDescent="0.25">
      <c r="B126" s="15" t="s">
        <v>209</v>
      </c>
      <c r="C126" s="8">
        <f t="shared" si="4"/>
        <v>2</v>
      </c>
      <c r="D126" s="8"/>
      <c r="E126" s="8">
        <v>2</v>
      </c>
      <c r="F126" s="8"/>
      <c r="G126" s="9"/>
    </row>
    <row r="127" spans="2:7" x14ac:dyDescent="0.25">
      <c r="B127" s="15" t="s">
        <v>210</v>
      </c>
      <c r="C127" s="8">
        <f t="shared" si="4"/>
        <v>1</v>
      </c>
      <c r="D127" s="8"/>
      <c r="E127" s="8"/>
      <c r="F127" s="8">
        <v>1</v>
      </c>
      <c r="G127" s="9"/>
    </row>
    <row r="128" spans="2:7" x14ac:dyDescent="0.25">
      <c r="B128" s="15" t="s">
        <v>157</v>
      </c>
      <c r="C128" s="8">
        <f t="shared" si="4"/>
        <v>0</v>
      </c>
      <c r="D128" s="8"/>
      <c r="E128" s="8"/>
      <c r="F128" s="8"/>
      <c r="G128" s="9"/>
    </row>
    <row r="129" spans="2:7" x14ac:dyDescent="0.25">
      <c r="B129" s="15" t="s">
        <v>92</v>
      </c>
      <c r="C129" s="8">
        <f t="shared" si="4"/>
        <v>1</v>
      </c>
      <c r="D129" s="8">
        <v>1</v>
      </c>
      <c r="E129" s="8"/>
      <c r="F129" s="10"/>
      <c r="G129" s="9"/>
    </row>
    <row r="130" spans="2:7" x14ac:dyDescent="0.25">
      <c r="B130" s="15" t="s">
        <v>109</v>
      </c>
      <c r="C130" s="8">
        <f t="shared" si="4"/>
        <v>1</v>
      </c>
      <c r="D130" s="8">
        <v>1</v>
      </c>
      <c r="E130" s="8"/>
      <c r="F130" s="10"/>
      <c r="G130" s="9"/>
    </row>
    <row r="131" spans="2:7" x14ac:dyDescent="0.25">
      <c r="B131" s="15" t="s">
        <v>96</v>
      </c>
      <c r="C131" s="8">
        <f t="shared" si="4"/>
        <v>11</v>
      </c>
      <c r="D131" s="8">
        <v>1</v>
      </c>
      <c r="E131" s="8">
        <v>7</v>
      </c>
      <c r="F131" s="8">
        <v>3</v>
      </c>
      <c r="G131" s="9"/>
    </row>
    <row r="132" spans="2:7" x14ac:dyDescent="0.25">
      <c r="B132" s="15" t="s">
        <v>97</v>
      </c>
      <c r="C132" s="8">
        <f t="shared" si="4"/>
        <v>0</v>
      </c>
      <c r="D132" s="8"/>
      <c r="E132" s="8"/>
      <c r="F132" s="8"/>
      <c r="G132" s="9"/>
    </row>
    <row r="133" spans="2:7" x14ac:dyDescent="0.25">
      <c r="B133" s="15" t="s">
        <v>102</v>
      </c>
      <c r="C133" s="8">
        <f t="shared" si="4"/>
        <v>2</v>
      </c>
      <c r="D133" s="8"/>
      <c r="E133" s="8">
        <v>2</v>
      </c>
      <c r="F133" s="8"/>
      <c r="G133" s="9"/>
    </row>
    <row r="134" spans="2:7" x14ac:dyDescent="0.25">
      <c r="B134" s="15" t="s">
        <v>158</v>
      </c>
      <c r="C134" s="8">
        <f t="shared" si="4"/>
        <v>2</v>
      </c>
      <c r="D134" s="8"/>
      <c r="E134" s="8">
        <v>2</v>
      </c>
      <c r="F134" s="8"/>
      <c r="G134" s="9"/>
    </row>
    <row r="135" spans="2:7" x14ac:dyDescent="0.25">
      <c r="B135" s="15" t="s">
        <v>91</v>
      </c>
      <c r="C135" s="8">
        <f t="shared" si="4"/>
        <v>2</v>
      </c>
      <c r="D135" s="8"/>
      <c r="E135" s="8"/>
      <c r="F135" s="8">
        <v>2</v>
      </c>
      <c r="G135" s="9"/>
    </row>
    <row r="136" spans="2:7" x14ac:dyDescent="0.25">
      <c r="B136" s="15" t="s">
        <v>101</v>
      </c>
      <c r="C136" s="8">
        <f t="shared" si="4"/>
        <v>14</v>
      </c>
      <c r="D136" s="8"/>
      <c r="E136" s="8">
        <v>11</v>
      </c>
      <c r="F136" s="8">
        <v>3</v>
      </c>
      <c r="G136" s="9"/>
    </row>
    <row r="137" spans="2:7" x14ac:dyDescent="0.25">
      <c r="B137" s="15" t="s">
        <v>159</v>
      </c>
      <c r="C137" s="8">
        <f t="shared" si="4"/>
        <v>0</v>
      </c>
      <c r="D137" s="8"/>
      <c r="E137" s="8"/>
      <c r="F137" s="8"/>
      <c r="G137" s="9"/>
    </row>
    <row r="138" spans="2:7" x14ac:dyDescent="0.25">
      <c r="B138" s="15" t="s">
        <v>160</v>
      </c>
      <c r="C138" s="8">
        <f t="shared" si="4"/>
        <v>1</v>
      </c>
      <c r="D138" s="8"/>
      <c r="E138" s="8">
        <v>1</v>
      </c>
      <c r="F138" s="8"/>
      <c r="G138" s="9"/>
    </row>
    <row r="139" spans="2:7" x14ac:dyDescent="0.25">
      <c r="B139" s="15" t="s">
        <v>161</v>
      </c>
      <c r="C139" s="8">
        <f t="shared" si="4"/>
        <v>1</v>
      </c>
      <c r="D139" s="8"/>
      <c r="E139" s="8">
        <v>1</v>
      </c>
      <c r="F139" s="8"/>
      <c r="G139" s="9"/>
    </row>
    <row r="140" spans="2:7" x14ac:dyDescent="0.25">
      <c r="B140" s="15" t="s">
        <v>162</v>
      </c>
      <c r="C140" s="8">
        <f t="shared" si="4"/>
        <v>2</v>
      </c>
      <c r="D140" s="8"/>
      <c r="E140" s="8">
        <v>1</v>
      </c>
      <c r="F140" s="8">
        <v>1</v>
      </c>
      <c r="G140" s="9"/>
    </row>
    <row r="141" spans="2:7" x14ac:dyDescent="0.25">
      <c r="B141" s="15" t="s">
        <v>163</v>
      </c>
      <c r="C141" s="8">
        <f t="shared" si="4"/>
        <v>1</v>
      </c>
      <c r="D141" s="8"/>
      <c r="E141" s="8">
        <v>1</v>
      </c>
      <c r="F141" s="8"/>
      <c r="G141" s="9"/>
    </row>
    <row r="142" spans="2:7" x14ac:dyDescent="0.25">
      <c r="B142" s="15" t="s">
        <v>211</v>
      </c>
      <c r="C142" s="8">
        <f t="shared" si="4"/>
        <v>1</v>
      </c>
      <c r="D142" s="8"/>
      <c r="E142" s="8">
        <v>1</v>
      </c>
      <c r="F142" s="8"/>
      <c r="G142" s="9"/>
    </row>
    <row r="143" spans="2:7" x14ac:dyDescent="0.25">
      <c r="B143" s="15" t="s">
        <v>121</v>
      </c>
      <c r="C143" s="8">
        <f t="shared" si="4"/>
        <v>5</v>
      </c>
      <c r="D143" s="8"/>
      <c r="E143" s="8">
        <v>5</v>
      </c>
      <c r="F143" s="8"/>
      <c r="G143" s="9"/>
    </row>
    <row r="144" spans="2:7" x14ac:dyDescent="0.25">
      <c r="B144" s="15" t="s">
        <v>212</v>
      </c>
      <c r="C144" s="8">
        <f t="shared" si="4"/>
        <v>7</v>
      </c>
      <c r="D144" s="8"/>
      <c r="E144" s="8">
        <v>7</v>
      </c>
      <c r="F144" s="8"/>
      <c r="G144" s="9"/>
    </row>
    <row r="145" spans="2:7" ht="15.75" customHeight="1" x14ac:dyDescent="0.25">
      <c r="B145" s="15" t="s">
        <v>109</v>
      </c>
      <c r="C145" s="8">
        <f t="shared" si="4"/>
        <v>1</v>
      </c>
      <c r="D145" s="8">
        <v>1</v>
      </c>
      <c r="E145" s="8"/>
      <c r="F145" s="10"/>
      <c r="G145" s="9"/>
    </row>
    <row r="146" spans="2:7" x14ac:dyDescent="0.25">
      <c r="B146" s="15" t="s">
        <v>96</v>
      </c>
      <c r="C146" s="8">
        <f t="shared" si="4"/>
        <v>8</v>
      </c>
      <c r="D146" s="8">
        <v>1</v>
      </c>
      <c r="E146" s="8">
        <v>1</v>
      </c>
      <c r="F146" s="8">
        <v>6</v>
      </c>
      <c r="G146" s="9"/>
    </row>
    <row r="147" spans="2:7" x14ac:dyDescent="0.25">
      <c r="B147" s="15" t="s">
        <v>125</v>
      </c>
      <c r="C147" s="8">
        <f t="shared" si="4"/>
        <v>0</v>
      </c>
      <c r="D147" s="8"/>
      <c r="E147" s="8"/>
      <c r="F147" s="8"/>
      <c r="G147" s="9"/>
    </row>
    <row r="148" spans="2:7" x14ac:dyDescent="0.25">
      <c r="B148" s="15" t="s">
        <v>164</v>
      </c>
      <c r="C148" s="8">
        <f t="shared" si="4"/>
        <v>0</v>
      </c>
      <c r="D148" s="8"/>
      <c r="E148" s="8"/>
      <c r="F148" s="8"/>
      <c r="G148" s="9"/>
    </row>
    <row r="149" spans="2:7" x14ac:dyDescent="0.25">
      <c r="B149" s="15" t="s">
        <v>165</v>
      </c>
      <c r="C149" s="8">
        <f t="shared" si="4"/>
        <v>23</v>
      </c>
      <c r="D149" s="8"/>
      <c r="E149" s="8">
        <v>21</v>
      </c>
      <c r="F149" s="8">
        <v>2</v>
      </c>
      <c r="G149" s="9"/>
    </row>
    <row r="150" spans="2:7" x14ac:dyDescent="0.25">
      <c r="B150" s="15" t="s">
        <v>166</v>
      </c>
      <c r="C150" s="8">
        <f t="shared" si="4"/>
        <v>4</v>
      </c>
      <c r="D150" s="10"/>
      <c r="E150" s="10"/>
      <c r="F150" s="8">
        <v>4</v>
      </c>
      <c r="G150" s="9"/>
    </row>
    <row r="151" spans="2:7" x14ac:dyDescent="0.25">
      <c r="B151" s="15" t="s">
        <v>167</v>
      </c>
      <c r="C151" s="8">
        <f t="shared" si="4"/>
        <v>0</v>
      </c>
      <c r="D151" s="10"/>
      <c r="E151" s="10"/>
      <c r="F151" s="8"/>
      <c r="G151" s="9"/>
    </row>
    <row r="152" spans="2:7" x14ac:dyDescent="0.25">
      <c r="B152" s="15" t="s">
        <v>102</v>
      </c>
      <c r="C152" s="8">
        <f t="shared" si="4"/>
        <v>3</v>
      </c>
      <c r="D152" s="10"/>
      <c r="E152" s="8">
        <v>1</v>
      </c>
      <c r="F152" s="8">
        <v>2</v>
      </c>
      <c r="G152" s="9"/>
    </row>
    <row r="153" spans="2:7" x14ac:dyDescent="0.25">
      <c r="B153" s="15" t="s">
        <v>101</v>
      </c>
      <c r="C153" s="8">
        <f t="shared" si="4"/>
        <v>1</v>
      </c>
      <c r="D153" s="10"/>
      <c r="E153" s="8">
        <v>1</v>
      </c>
      <c r="F153" s="8"/>
      <c r="G153" s="9"/>
    </row>
    <row r="154" spans="2:7" ht="15.75" customHeight="1" x14ac:dyDescent="0.25">
      <c r="B154" s="15" t="s">
        <v>109</v>
      </c>
      <c r="C154" s="8">
        <f t="shared" ref="C154:C185" si="5">SUM(D154:G154)</f>
        <v>1</v>
      </c>
      <c r="D154" s="8">
        <v>1</v>
      </c>
      <c r="E154" s="8"/>
      <c r="F154" s="10"/>
      <c r="G154" s="9"/>
    </row>
    <row r="155" spans="2:7" x14ac:dyDescent="0.25">
      <c r="B155" s="15" t="s">
        <v>96</v>
      </c>
      <c r="C155" s="8">
        <f t="shared" si="5"/>
        <v>7</v>
      </c>
      <c r="D155" s="8">
        <v>0</v>
      </c>
      <c r="E155" s="8">
        <v>5</v>
      </c>
      <c r="F155" s="8">
        <v>2</v>
      </c>
      <c r="G155" s="9"/>
    </row>
    <row r="156" spans="2:7" x14ac:dyDescent="0.25">
      <c r="B156" s="15" t="s">
        <v>112</v>
      </c>
      <c r="C156" s="8">
        <f t="shared" si="5"/>
        <v>2</v>
      </c>
      <c r="D156" s="8">
        <v>1</v>
      </c>
      <c r="E156" s="8">
        <v>1</v>
      </c>
      <c r="F156" s="8"/>
      <c r="G156" s="9"/>
    </row>
    <row r="157" spans="2:7" x14ac:dyDescent="0.25">
      <c r="B157" s="15" t="s">
        <v>168</v>
      </c>
      <c r="C157" s="8">
        <f t="shared" si="5"/>
        <v>1</v>
      </c>
      <c r="D157" s="8">
        <v>1</v>
      </c>
      <c r="E157" s="8"/>
      <c r="F157" s="8"/>
      <c r="G157" s="9"/>
    </row>
    <row r="158" spans="2:7" x14ac:dyDescent="0.25">
      <c r="B158" s="15" t="s">
        <v>213</v>
      </c>
      <c r="C158" s="8">
        <f t="shared" si="5"/>
        <v>1</v>
      </c>
      <c r="D158" s="8">
        <v>1</v>
      </c>
      <c r="E158" s="8"/>
      <c r="F158" s="8"/>
      <c r="G158" s="9"/>
    </row>
    <row r="159" spans="2:7" ht="15.75" customHeight="1" x14ac:dyDescent="0.25">
      <c r="B159" s="15" t="s">
        <v>109</v>
      </c>
      <c r="C159" s="8">
        <f t="shared" si="5"/>
        <v>1</v>
      </c>
      <c r="D159" s="8">
        <v>1</v>
      </c>
      <c r="E159" s="10"/>
      <c r="F159" s="8"/>
      <c r="G159" s="9"/>
    </row>
    <row r="160" spans="2:7" x14ac:dyDescent="0.25">
      <c r="B160" s="15" t="s">
        <v>175</v>
      </c>
      <c r="C160" s="8">
        <f t="shared" si="5"/>
        <v>1</v>
      </c>
      <c r="D160" s="8">
        <v>1</v>
      </c>
      <c r="E160" s="10"/>
      <c r="F160" s="8"/>
      <c r="G160" s="9"/>
    </row>
    <row r="161" spans="2:7" x14ac:dyDescent="0.25">
      <c r="B161" s="15" t="s">
        <v>96</v>
      </c>
      <c r="C161" s="8">
        <f t="shared" si="5"/>
        <v>4</v>
      </c>
      <c r="D161" s="8">
        <v>1</v>
      </c>
      <c r="E161" s="8">
        <v>2</v>
      </c>
      <c r="F161" s="8">
        <v>1</v>
      </c>
      <c r="G161" s="9"/>
    </row>
    <row r="162" spans="2:7" x14ac:dyDescent="0.25">
      <c r="B162" s="15" t="s">
        <v>102</v>
      </c>
      <c r="C162" s="8">
        <f t="shared" si="5"/>
        <v>0</v>
      </c>
      <c r="D162" s="8">
        <v>0</v>
      </c>
      <c r="E162" s="8"/>
      <c r="F162" s="8"/>
      <c r="G162" s="9"/>
    </row>
    <row r="163" spans="2:7" x14ac:dyDescent="0.25">
      <c r="B163" s="15" t="s">
        <v>101</v>
      </c>
      <c r="C163" s="8">
        <f t="shared" si="5"/>
        <v>1</v>
      </c>
      <c r="D163" s="8">
        <v>0</v>
      </c>
      <c r="E163" s="8"/>
      <c r="F163" s="8">
        <v>1</v>
      </c>
      <c r="G163" s="9"/>
    </row>
    <row r="164" spans="2:7" ht="15.75" customHeight="1" x14ac:dyDescent="0.25">
      <c r="B164" s="15" t="s">
        <v>109</v>
      </c>
      <c r="C164" s="8">
        <f t="shared" si="5"/>
        <v>1</v>
      </c>
      <c r="D164" s="8">
        <v>1</v>
      </c>
      <c r="E164" s="8"/>
      <c r="F164" s="8"/>
      <c r="G164" s="12"/>
    </row>
    <row r="165" spans="2:7" x14ac:dyDescent="0.25">
      <c r="B165" s="15" t="s">
        <v>169</v>
      </c>
      <c r="C165" s="8">
        <f t="shared" si="5"/>
        <v>8</v>
      </c>
      <c r="D165" s="8">
        <v>0</v>
      </c>
      <c r="E165" s="8">
        <v>8</v>
      </c>
      <c r="F165" s="8"/>
      <c r="G165" s="12"/>
    </row>
    <row r="166" spans="2:7" x14ac:dyDescent="0.25">
      <c r="B166" s="15" t="s">
        <v>101</v>
      </c>
      <c r="C166" s="8">
        <f t="shared" si="5"/>
        <v>24</v>
      </c>
      <c r="D166" s="8">
        <v>0</v>
      </c>
      <c r="E166" s="8">
        <v>6</v>
      </c>
      <c r="F166" s="8">
        <v>18</v>
      </c>
      <c r="G166" s="12"/>
    </row>
    <row r="167" spans="2:7" x14ac:dyDescent="0.25">
      <c r="B167" s="15" t="s">
        <v>170</v>
      </c>
      <c r="C167" s="8">
        <f t="shared" si="5"/>
        <v>1</v>
      </c>
      <c r="D167" s="8">
        <v>0</v>
      </c>
      <c r="E167" s="8">
        <v>1</v>
      </c>
      <c r="F167" s="8"/>
      <c r="G167" s="12"/>
    </row>
    <row r="168" spans="2:7" x14ac:dyDescent="0.25">
      <c r="B168" s="15" t="s">
        <v>96</v>
      </c>
      <c r="C168" s="8">
        <f t="shared" si="5"/>
        <v>39</v>
      </c>
      <c r="D168" s="8">
        <v>9</v>
      </c>
      <c r="E168" s="8">
        <v>14</v>
      </c>
      <c r="F168" s="8">
        <v>16</v>
      </c>
      <c r="G168" s="12"/>
    </row>
    <row r="169" spans="2:7" x14ac:dyDescent="0.25">
      <c r="B169" s="15" t="s">
        <v>102</v>
      </c>
      <c r="C169" s="8">
        <f t="shared" si="5"/>
        <v>32</v>
      </c>
      <c r="D169" s="8"/>
      <c r="E169" s="8">
        <v>2</v>
      </c>
      <c r="F169" s="8">
        <v>30</v>
      </c>
      <c r="G169" s="12"/>
    </row>
    <row r="170" spans="2:7" x14ac:dyDescent="0.25">
      <c r="B170" s="15" t="s">
        <v>113</v>
      </c>
      <c r="C170" s="8">
        <f t="shared" si="5"/>
        <v>1</v>
      </c>
      <c r="D170" s="8"/>
      <c r="E170" s="8"/>
      <c r="F170" s="8">
        <v>1</v>
      </c>
      <c r="G170" s="12"/>
    </row>
    <row r="171" spans="2:7" x14ac:dyDescent="0.25">
      <c r="B171" s="15" t="s">
        <v>111</v>
      </c>
      <c r="C171" s="8">
        <f t="shared" si="5"/>
        <v>1</v>
      </c>
      <c r="D171" s="8"/>
      <c r="E171" s="8"/>
      <c r="F171" s="8">
        <v>1</v>
      </c>
      <c r="G171" s="12"/>
    </row>
    <row r="172" spans="2:7" x14ac:dyDescent="0.25">
      <c r="B172" s="15" t="s">
        <v>214</v>
      </c>
      <c r="C172" s="8">
        <f t="shared" si="5"/>
        <v>1</v>
      </c>
      <c r="D172" s="8"/>
      <c r="E172" s="8"/>
      <c r="F172" s="8">
        <v>1</v>
      </c>
      <c r="G172" s="12"/>
    </row>
    <row r="173" spans="2:7" x14ac:dyDescent="0.25">
      <c r="B173" s="15" t="s">
        <v>215</v>
      </c>
      <c r="C173" s="8">
        <f t="shared" si="5"/>
        <v>1</v>
      </c>
      <c r="D173" s="8"/>
      <c r="E173" s="8">
        <v>1</v>
      </c>
      <c r="F173" s="8"/>
      <c r="G173" s="12"/>
    </row>
    <row r="174" spans="2:7" x14ac:dyDescent="0.25">
      <c r="B174" s="15" t="s">
        <v>216</v>
      </c>
      <c r="C174" s="8">
        <f t="shared" si="5"/>
        <v>1</v>
      </c>
      <c r="D174" s="8">
        <v>1</v>
      </c>
      <c r="E174" s="8"/>
      <c r="F174" s="8"/>
      <c r="G174" s="12"/>
    </row>
    <row r="175" spans="2:7" x14ac:dyDescent="0.25">
      <c r="B175" s="15" t="s">
        <v>217</v>
      </c>
      <c r="C175" s="8">
        <f t="shared" si="5"/>
        <v>1</v>
      </c>
      <c r="D175" s="8">
        <v>1</v>
      </c>
      <c r="E175" s="8"/>
      <c r="F175" s="8"/>
      <c r="G175" s="12"/>
    </row>
    <row r="176" spans="2:7" x14ac:dyDescent="0.25">
      <c r="B176" s="15" t="s">
        <v>218</v>
      </c>
      <c r="C176" s="8">
        <f t="shared" si="5"/>
        <v>1</v>
      </c>
      <c r="D176" s="8">
        <v>1</v>
      </c>
      <c r="E176" s="8"/>
      <c r="F176" s="8"/>
      <c r="G176" s="12"/>
    </row>
    <row r="177" spans="2:7" x14ac:dyDescent="0.25">
      <c r="B177" s="15" t="s">
        <v>176</v>
      </c>
      <c r="C177" s="8">
        <f t="shared" si="5"/>
        <v>2</v>
      </c>
      <c r="D177" s="8">
        <v>1</v>
      </c>
      <c r="E177" s="8"/>
      <c r="F177" s="8">
        <v>1</v>
      </c>
      <c r="G177" s="12"/>
    </row>
    <row r="178" spans="2:7" x14ac:dyDescent="0.25">
      <c r="B178" s="15" t="s">
        <v>219</v>
      </c>
      <c r="C178" s="8">
        <f t="shared" si="5"/>
        <v>1</v>
      </c>
      <c r="D178" s="8">
        <v>1</v>
      </c>
      <c r="E178" s="8"/>
      <c r="F178" s="8"/>
      <c r="G178" s="12"/>
    </row>
    <row r="179" spans="2:7" x14ac:dyDescent="0.25">
      <c r="B179" s="15" t="s">
        <v>121</v>
      </c>
      <c r="C179" s="8">
        <f t="shared" si="5"/>
        <v>8</v>
      </c>
      <c r="D179" s="8"/>
      <c r="E179" s="8">
        <v>8</v>
      </c>
      <c r="F179" s="8"/>
      <c r="G179" s="12"/>
    </row>
    <row r="180" spans="2:7" x14ac:dyDescent="0.25">
      <c r="B180" s="15" t="s">
        <v>102</v>
      </c>
      <c r="C180" s="8">
        <f t="shared" si="5"/>
        <v>0</v>
      </c>
      <c r="D180" s="8"/>
      <c r="E180" s="8"/>
      <c r="F180" s="8"/>
      <c r="G180" s="12"/>
    </row>
    <row r="181" spans="2:7" x14ac:dyDescent="0.25">
      <c r="B181" s="15" t="s">
        <v>121</v>
      </c>
      <c r="C181" s="8">
        <f t="shared" si="5"/>
        <v>1</v>
      </c>
      <c r="D181" s="8"/>
      <c r="E181" s="8"/>
      <c r="F181" s="8">
        <v>1</v>
      </c>
      <c r="G181" s="12"/>
    </row>
    <row r="182" spans="2:7" x14ac:dyDescent="0.25">
      <c r="B182" s="15" t="s">
        <v>101</v>
      </c>
      <c r="C182" s="8">
        <f t="shared" si="5"/>
        <v>2</v>
      </c>
      <c r="D182" s="8"/>
      <c r="E182" s="8"/>
      <c r="F182" s="8">
        <v>2</v>
      </c>
      <c r="G182" s="12"/>
    </row>
    <row r="183" spans="2:7" x14ac:dyDescent="0.25">
      <c r="B183" s="15" t="s">
        <v>96</v>
      </c>
      <c r="C183" s="8">
        <f t="shared" si="5"/>
        <v>1</v>
      </c>
      <c r="D183" s="8"/>
      <c r="E183" s="8"/>
      <c r="F183" s="8">
        <v>1</v>
      </c>
      <c r="G183" s="12"/>
    </row>
    <row r="184" spans="2:7" x14ac:dyDescent="0.25">
      <c r="B184" s="15" t="s">
        <v>171</v>
      </c>
      <c r="C184" s="8">
        <f t="shared" si="5"/>
        <v>81</v>
      </c>
      <c r="D184" s="10"/>
      <c r="E184" s="10"/>
      <c r="F184" s="8">
        <v>81</v>
      </c>
      <c r="G184" s="9"/>
    </row>
    <row r="185" spans="2:7" x14ac:dyDescent="0.25">
      <c r="B185" s="15" t="s">
        <v>172</v>
      </c>
      <c r="C185" s="8">
        <f t="shared" si="5"/>
        <v>37</v>
      </c>
      <c r="D185" s="8"/>
      <c r="E185" s="8"/>
      <c r="F185" s="8">
        <v>37</v>
      </c>
      <c r="G185" s="8"/>
    </row>
    <row r="186" spans="2:7" x14ac:dyDescent="0.25">
      <c r="B186" s="15" t="s">
        <v>173</v>
      </c>
      <c r="C186" s="8">
        <f t="shared" ref="C186" si="6">SUM(D186:G186)</f>
        <v>1</v>
      </c>
      <c r="D186" s="8"/>
      <c r="E186" s="8"/>
      <c r="F186" s="8">
        <v>1</v>
      </c>
      <c r="G186" s="12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2025-11-10T18:34:41Z</dcterms:modified>
</cp:coreProperties>
</file>